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14235" windowHeight="7680"/>
  </bookViews>
  <sheets>
    <sheet name="5" sheetId="3" r:id="rId1"/>
  </sheets>
  <definedNames>
    <definedName name="_xlnm.Print_Titles" localSheetId="0">'5'!$9:$10</definedName>
    <definedName name="_xlnm.Print_Area" localSheetId="0">'5'!$A$1:$M$39</definedName>
  </definedNames>
  <calcPr calcId="145621"/>
</workbook>
</file>

<file path=xl/calcChain.xml><?xml version="1.0" encoding="utf-8"?>
<calcChain xmlns="http://schemas.openxmlformats.org/spreadsheetml/2006/main">
  <c r="K21" i="3" l="1"/>
  <c r="K20" i="3"/>
  <c r="K19" i="3"/>
  <c r="K30" i="3" l="1"/>
  <c r="K27" i="3"/>
  <c r="K26" i="3"/>
  <c r="K23" i="3"/>
  <c r="J17" i="3"/>
  <c r="I17" i="3"/>
  <c r="K13" i="3"/>
  <c r="K12" i="3"/>
  <c r="J12" i="3"/>
  <c r="I12" i="3"/>
</calcChain>
</file>

<file path=xl/sharedStrings.xml><?xml version="1.0" encoding="utf-8"?>
<sst xmlns="http://schemas.openxmlformats.org/spreadsheetml/2006/main" count="178" uniqueCount="96">
  <si>
    <t>МП</t>
  </si>
  <si>
    <t>Пп</t>
  </si>
  <si>
    <t>09</t>
  </si>
  <si>
    <t xml:space="preserve">Наименование подпрограммы              Управление муниципальными финансами </t>
  </si>
  <si>
    <t>Ответственный исполнитель                Управление финансов Администрации муниципального образования «Увинский район»</t>
  </si>
  <si>
    <t>Значения целевых показателей (индикаторов)</t>
  </si>
  <si>
    <t>Подпрограмма «Управление муниципальными финансами»</t>
  </si>
  <si>
    <t xml:space="preserve">Объем налоговых и неналоговых  доходов консолидированного бюджета Увинского района </t>
  </si>
  <si>
    <t>Доля налоговых и неналоговых доходов местного бюджета (за исключением поступлений налоговых доходов по дополнительным нормативам отчислений) в общем объеме собственных доходов консолидированного бюджета Увинского района (без учета субвенций)</t>
  </si>
  <si>
    <t>%</t>
  </si>
  <si>
    <t xml:space="preserve">Отношение дефицита бюджета муниципального образования «Увинский район» к доходам бюджета муниципального образования «Увинский район», рассчитанное в соответствии с требованиями Бюджетного кодекса Российской  Федерации </t>
  </si>
  <si>
    <t>Доля просроченной кредиторской задолженности по оплате труда (включая начисления на оплату труда) муниципальных учреждений в общем объеме расходов муниципального образования «Увинский район» на оплату труда (включая начисления на оплату труда)</t>
  </si>
  <si>
    <t>Доля расходов  бюджета муниципального образования «Увинский район», формируемых  в рамках программ (муниципальных программ  муниципального образования «Увинский район», муниципальных  целевых программ) в общем объеме  расходов бюджета  муниципального образования «Увинский район»  (за исключением расходов,  осуществляемых  за счет субвенций  из федерального и республиканского  бюджетов)  (Доля расходов бюджета, формируемых в рамках муниципальных программ)</t>
  </si>
  <si>
    <t xml:space="preserve">Оценка качества управления  муниципальными  финансами  муниципального образования «Увинский район», определяемая Министерством  финансов Удмуртской Республики         </t>
  </si>
  <si>
    <t>Средний уровень качества финансового     менеджмента главных  распорядителей средств бюджета   муниципального образования «Увинский район»</t>
  </si>
  <si>
    <t>Средний уровень качества управления муниципальными финансами муниципальных образований сельских поселений по отношению к предыдущему году</t>
  </si>
  <si>
    <t>Отношение недополученных доходов по местным налогам в результате действия налоговых льгот, установленных законодательными (представительными) органами местного самоуправления муниципальных образований Увинского района к налоговым доходам консолидированного бюджета Увинского района</t>
  </si>
  <si>
    <t xml:space="preserve">Исполнение расходных обязательств  муниципального образования «Увинский район» в соответствии с решением о бюджете муниципального образования «Увинский район» на очередной финансовый год и плановый период </t>
  </si>
  <si>
    <t>Удельный вес главных  распорядителей средств бюджета муниципального образования «Увинский район», осуществляющих финансовый  контроль в общем  количестве главных распорядителей  средств бюджета муниципального образования «Увинский район», на которых  в соответствии с  законодательством возложены функции по финансовому контролю</t>
  </si>
  <si>
    <t xml:space="preserve">Отношение объема  муниципального долга муниципального образования «Увинский район» к годовому объему доходов бюджета  муниципального образования «Увинский район» без учета   безвозмездных поступлений       </t>
  </si>
  <si>
    <t xml:space="preserve">Отношение расходов на обслуживание  муниципального  долга муниципального образования «Увинский район» к объему расходов бюджета муниципального образования «Увинский район»  (за исключением объема расходов,  которые  осуществляются за счет субвенций, предоставляемых из бюджетов бюджетной системы  Российской Федерации)        </t>
  </si>
  <si>
    <t>Отношение объема просроченной  задолженности  по долговым обязательствам муниципального образования «Увинский район» к общему объему муниципального  долга муниципального образования «Увинский район»</t>
  </si>
  <si>
    <t xml:space="preserve">Отношение объема  выплат по муниципальным гарантиям к общему объему предоставленных муниципальным образованием «Увинский район» муниципальных   гарантий          </t>
  </si>
  <si>
    <t>Отношение объема  заимствований муниципального образования «Увинский район» в отчетном  финансовом году  к сумме, направляемой в отчетном финансовом году на финансирование дефицита бюджета  и (или) погашение долговых обязательств  бюджета муниципального образования «Увинский район»</t>
  </si>
  <si>
    <t xml:space="preserve">Доля дотаций  в объеме межбюджетных трансфертов из бюджета муниципального образования «Увинский район»  бюджетам  муниципальных образований сельских поселений в Увинском районе        </t>
  </si>
  <si>
    <t xml:space="preserve">Доля просроченной кредиторской задолженности в расходах бюджетов муниципальных образований сельских поселений в Увинском районе        </t>
  </si>
  <si>
    <t xml:space="preserve">Отношение дефицита бюджетов муниципальных образований  сельских поселений в Увинском районе к доходам бюджетов муниципальных    образований  сельских поселений в Увинском районе, рассчитанное в соответствии с требованиями Бюджетного кодекса Российской Федерации         </t>
  </si>
  <si>
    <t>Уровень качества управления       муниципальными финансами муниципальных образований сельских поселений по результатам мониторинга и оценки качества управления  муниципальными финансами  муниципальных образований сельских поселений в Увинском районе</t>
  </si>
  <si>
    <t xml:space="preserve">Уровень выполнения значений целевых показателей (индикаторов) муниципальной программы         </t>
  </si>
  <si>
    <t>Код аналитической программной классификации</t>
  </si>
  <si>
    <t xml:space="preserve">Наименование
целевого
показателя
(индикатора)
</t>
  </si>
  <si>
    <t xml:space="preserve">Единица 
измерения
</t>
  </si>
  <si>
    <t xml:space="preserve">Исполнение плана по налоговым  и неналоговым доходам бюджета муниципального образования «Увинский район» за отчетный финансовый год </t>
  </si>
  <si>
    <t xml:space="preserve">Удельный вес проведенных Управлением финансов Администрации муниципального образования «Увинский район» контрольных мероприятий (ревизий и проверок)   использования    средств бюджета   муниципального образования «Увинский район» к числу запланированных мероприятий </t>
  </si>
  <si>
    <t xml:space="preserve">N
п/п
</t>
  </si>
  <si>
    <t>факт на начало отчетного периода (за 2014 год)</t>
  </si>
  <si>
    <t xml:space="preserve">Абсолютное отклонение факта от плана </t>
  </si>
  <si>
    <t>Относительное отклонение факта от плана, в %</t>
  </si>
  <si>
    <t>Темп роста к уровню прошлого года, %</t>
  </si>
  <si>
    <t>Обоснование отклонений значений целевого показателя (индикатора) на конец отчетного периода</t>
  </si>
  <si>
    <t xml:space="preserve">тыс.
руб.
</t>
  </si>
  <si>
    <t xml:space="preserve">не ниже
75
</t>
  </si>
  <si>
    <t>баллы</t>
  </si>
  <si>
    <t>муниципальные гарантии не предоставлялись</t>
  </si>
  <si>
    <t xml:space="preserve"> -</t>
  </si>
  <si>
    <t>не более 5</t>
  </si>
  <si>
    <t>не более 1</t>
  </si>
  <si>
    <t>надлежащее управление</t>
  </si>
  <si>
    <t>не менее 92</t>
  </si>
  <si>
    <t>не менее 100</t>
  </si>
  <si>
    <t>не более 100</t>
  </si>
  <si>
    <t>не более 50</t>
  </si>
  <si>
    <t>не более 15</t>
  </si>
  <si>
    <t>не более 10</t>
  </si>
  <si>
    <t xml:space="preserve">Доля межбюджетных трансфертов из бюджета муниципального образования «Увинский район» (за исключением субвенций, а также субсидий, предоставленных на софинансирование  бюджетных инвестиций   в объекты муниципальной  собственности) в объеме собственных доходов бюджетов муниципальных образований сельских поселений </t>
  </si>
  <si>
    <t>не менее 20</t>
  </si>
  <si>
    <t>не менее 80</t>
  </si>
  <si>
    <t>в</t>
  </si>
  <si>
    <t>х</t>
  </si>
  <si>
    <t>н</t>
  </si>
  <si>
    <t>не менее 14</t>
  </si>
  <si>
    <t xml:space="preserve">Оценка качества управления муниципальными финансами сельских поселений за 2015 год будет проведена в 1 квартале 2016 года.. </t>
  </si>
  <si>
    <t>по состоянию на 01 января 2016 г.</t>
  </si>
  <si>
    <t>Форма 5. Отчет о достигнутых значениях целевых показателей (индикаторов) муниципальной программы</t>
  </si>
  <si>
    <t>надлежащее управление*</t>
  </si>
  <si>
    <t>Отношение объема  просроченной кредиторской задолженности  бюджета муниципального образования «Увинский район» (за исключением просроченной кредиторской задолженности, образованной по приносящей доход деятельности  (собственные доходы учреждений))к расходам бюджета муниципального образования «Увинский район»</t>
  </si>
  <si>
    <t>в 9,2 раза</t>
  </si>
  <si>
    <t>не менее 29</t>
  </si>
  <si>
    <t>план на 2015 г.</t>
  </si>
  <si>
    <t>значение на на 01.01.2016 г.</t>
  </si>
  <si>
    <t xml:space="preserve">  В связи с внесением изменений в Налоговый кодек РФ в 2015 году по сравнению с 2014г. уменьшился процент отчислений по НДФЛ в бюджеты сельских поселений до 3 %, а также измениля порядок отчислений акцизов по нефтепрдуктам (все перечисления идут в бюджет района). Это повлекло за собой сокращение доли собственных доходов бюджетов сельских поселений, а также увеличиение суммы межбюджетных трансфертов из бюджета района в связи с передачей полномочий по содержанию дорог сельским поселениям. Доля межбюджетных трансфертов увеличилась с 46,8 % по итогам 2014 г. до 69,8 % по итогам 2015 г.  Внесение изменений в значения целевых показтелей на 2015-2020 гг. будут внесены позднее (заменен на "не более 70")</t>
  </si>
  <si>
    <t>14,5 *</t>
  </si>
  <si>
    <t xml:space="preserve"> - </t>
  </si>
  <si>
    <t>фактическое значение данного показателя равное "0" считается положительным</t>
  </si>
  <si>
    <t>Значение данного показателя на уровне "надлежащее управление" считается положительным.                                 Оценка качества управления муниципальными финансами МО "Увинский район" за 2015 год будет получена во втором квартале 2016 года</t>
  </si>
  <si>
    <t>100,2                        (101 % к первоначальному плану на 2015 г.)</t>
  </si>
  <si>
    <t>фактическое значение данного показателя равное "100" считается положительным</t>
  </si>
  <si>
    <t>Положительным считатется снижение фактического значения данного показателя, но до уровня не менее 20%.</t>
  </si>
  <si>
    <t>83,6 (данные за 2014 г.)*</t>
  </si>
  <si>
    <t>89,6  (данные за 2014 г.)*</t>
  </si>
  <si>
    <t>2,4 (данные за 2014 г.) *</t>
  </si>
  <si>
    <t>78,4 (данные за 2013 г.)*</t>
  </si>
  <si>
    <t>101,7  (данные за 2013 г.) *</t>
  </si>
  <si>
    <t>4,8 (данные за 2013 г.) *</t>
  </si>
  <si>
    <t>&lt;*&gt; В связи с отсутствия на момент составления отчета информации по значению показателя за 2015 г., учитывается информация за 2014 г. и сравнивается со значением показателя за 2013 г.</t>
  </si>
  <si>
    <t>Положительным считатется снижение фактического значения данного показателя.                                                                 Срок представления налоговой отчетности (формы 5-МН) по итогам 2015 года -  не позднее 31 июля 2016г.</t>
  </si>
  <si>
    <t>Положительным считается снижение фактического значения данного показателя. Фактический показатель за 2015 год выше аналогичного показателя за 2014 г на 11,8% в связи с тем, что за 2015 г. муниципальный долг МО "Увинский район" увеличился на 37026,07 т.р. или на 32,6 %  (т.к. предоставлялись бюджетные кредиты из бюджета УР, а также был получен коммерческий кредит)</t>
  </si>
  <si>
    <t>в 7 раз</t>
  </si>
  <si>
    <t>Положительным считатется снижение фактического значения данного показателя. Фактический показатель за 2015 год выше аналогичного показателя за 2014 г в 7 раз, в связи с тем, что в 2015 г. был получен коммерческий кредит</t>
  </si>
  <si>
    <t>Положительным считатется снижение фактического значения данного показателя. Просроченная кредиторская задолженность на 01.01.2016 г. образовалась по обязательствам Удмуртской Республики</t>
  </si>
  <si>
    <t>Положительным считается увеличение фактического значения данного показателя.</t>
  </si>
  <si>
    <t>Положительным считается увеличение фактического значения данного показателя. Срок проведения годового мониторинга качества финансового менеджмента главных распорядителей средств бюджета за 2015 год - до 15 июня 2016 года</t>
  </si>
  <si>
    <t>Положительным считается увеличение фактического значения данного показателя. Оценка качества управления муниципальными финансами сельских поселений за 2015 год будет проведена в 1 квартале 2016 года</t>
  </si>
  <si>
    <t xml:space="preserve">Положительным считается увеличение фактического значения данного показателя. Фактический показатель за 2015 год ниже аналогичного показателя за 2014 г в связи с увеличением неиспользованных остатков бюджетных ассигнований большей частью по обязательствам Удмуртской Республики </t>
  </si>
  <si>
    <t>Положительным считается снижение фактического значения данного показателя. Фактический показатель за 2015 год выше аналогичного показателя за 2014 г на 75%  в связи с увеличением расходов на обслуживание муниципального долга в 2015 г.                                                                         Но часть их них компенсирована из бюджета УР</t>
  </si>
  <si>
    <t>не более 50 (будет заменен на                               "не более 70")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</si>
</sst>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24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vertical="center"/>
    </xf>
    <xf numFmtId="49" fontId="3" fillId="0" borderId="1" xfId="0" applyNumberFormat="1" applyFont="1" applyBorder="1" applyAlignment="1">
      <alignment horizontal="center" vertical="center" wrapText="1"/>
    </xf>
    <xf numFmtId="0" fontId="0" fillId="2" borderId="0" xfId="0" applyFill="1"/>
    <xf numFmtId="0" fontId="5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0" borderId="0" xfId="0" applyFont="1"/>
    <xf numFmtId="164" fontId="8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0" xfId="0" applyFont="1"/>
    <xf numFmtId="0" fontId="10" fillId="3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3" fontId="8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0" xfId="0" applyFill="1"/>
    <xf numFmtId="0" fontId="7" fillId="4" borderId="1" xfId="0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tabSelected="1" topLeftCell="B1" zoomScale="80" zoomScaleNormal="80" zoomScaleSheetLayoutView="50" workbookViewId="0">
      <selection activeCell="A2" sqref="A2:L2"/>
    </sheetView>
  </sheetViews>
  <sheetFormatPr defaultRowHeight="31.5" x14ac:dyDescent="0.5"/>
  <cols>
    <col min="1" max="1" width="6.140625" customWidth="1"/>
    <col min="2" max="2" width="7.42578125" customWidth="1"/>
    <col min="4" max="4" width="42.5703125" customWidth="1"/>
    <col min="6" max="7" width="13.85546875" customWidth="1"/>
    <col min="8" max="8" width="14.5703125" style="3" customWidth="1"/>
    <col min="9" max="11" width="13.85546875" customWidth="1"/>
    <col min="12" max="12" width="35.42578125" customWidth="1"/>
    <col min="13" max="13" width="0" style="19" hidden="1" customWidth="1"/>
  </cols>
  <sheetData>
    <row r="1" spans="1:13" ht="13.5" customHeight="1" x14ac:dyDescent="0.5">
      <c r="L1" s="16"/>
    </row>
    <row r="2" spans="1:13" ht="21.75" customHeight="1" x14ac:dyDescent="0.5">
      <c r="A2" s="35" t="s">
        <v>63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</row>
    <row r="3" spans="1:13" ht="18" customHeight="1" x14ac:dyDescent="0.5">
      <c r="A3" s="35" t="s">
        <v>62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</row>
    <row r="4" spans="1:13" ht="14.25" customHeight="1" x14ac:dyDescent="0.5">
      <c r="A4" s="4"/>
    </row>
    <row r="5" spans="1:13" ht="17.25" customHeight="1" x14ac:dyDescent="0.5">
      <c r="A5" s="1" t="s">
        <v>3</v>
      </c>
    </row>
    <row r="6" spans="1:13" ht="14.25" customHeight="1" x14ac:dyDescent="0.5">
      <c r="A6" s="1"/>
    </row>
    <row r="7" spans="1:13" ht="19.5" customHeight="1" x14ac:dyDescent="0.5">
      <c r="A7" s="1" t="s">
        <v>4</v>
      </c>
    </row>
    <row r="8" spans="1:13" ht="16.5" customHeight="1" x14ac:dyDescent="0.5">
      <c r="A8" s="5"/>
    </row>
    <row r="9" spans="1:13" ht="55.5" customHeight="1" x14ac:dyDescent="0.5">
      <c r="A9" s="36" t="s">
        <v>29</v>
      </c>
      <c r="B9" s="36"/>
      <c r="C9" s="40" t="s">
        <v>34</v>
      </c>
      <c r="D9" s="40" t="s">
        <v>30</v>
      </c>
      <c r="E9" s="40" t="s">
        <v>31</v>
      </c>
      <c r="F9" s="36" t="s">
        <v>5</v>
      </c>
      <c r="G9" s="36"/>
      <c r="H9" s="36"/>
      <c r="I9" s="36" t="s">
        <v>36</v>
      </c>
      <c r="J9" s="36" t="s">
        <v>37</v>
      </c>
      <c r="K9" s="36" t="s">
        <v>38</v>
      </c>
      <c r="L9" s="36" t="s">
        <v>39</v>
      </c>
    </row>
    <row r="10" spans="1:13" ht="54.75" customHeight="1" x14ac:dyDescent="0.5">
      <c r="A10" s="7" t="s">
        <v>0</v>
      </c>
      <c r="B10" s="7" t="s">
        <v>1</v>
      </c>
      <c r="C10" s="41"/>
      <c r="D10" s="41"/>
      <c r="E10" s="41"/>
      <c r="F10" s="7" t="s">
        <v>35</v>
      </c>
      <c r="G10" s="7" t="s">
        <v>68</v>
      </c>
      <c r="H10" s="21" t="s">
        <v>69</v>
      </c>
      <c r="I10" s="36"/>
      <c r="J10" s="36"/>
      <c r="K10" s="36"/>
      <c r="L10" s="36"/>
    </row>
    <row r="11" spans="1:13" ht="21" customHeight="1" x14ac:dyDescent="0.5">
      <c r="A11" s="10" t="s">
        <v>2</v>
      </c>
      <c r="B11" s="8">
        <v>2</v>
      </c>
      <c r="C11" s="37" t="s">
        <v>6</v>
      </c>
      <c r="D11" s="38"/>
      <c r="E11" s="38"/>
      <c r="F11" s="38"/>
      <c r="G11" s="38"/>
      <c r="H11" s="38"/>
      <c r="I11" s="38"/>
      <c r="J11" s="38"/>
      <c r="K11" s="38"/>
      <c r="L11" s="39"/>
    </row>
    <row r="12" spans="1:13" ht="70.5" customHeight="1" x14ac:dyDescent="0.5">
      <c r="A12" s="2" t="s">
        <v>2</v>
      </c>
      <c r="B12" s="7">
        <v>2</v>
      </c>
      <c r="C12" s="7">
        <v>1</v>
      </c>
      <c r="D12" s="9" t="s">
        <v>7</v>
      </c>
      <c r="E12" s="12" t="s">
        <v>40</v>
      </c>
      <c r="F12" s="27">
        <v>370123</v>
      </c>
      <c r="G12" s="27">
        <v>383009</v>
      </c>
      <c r="H12" s="28">
        <v>384921</v>
      </c>
      <c r="I12" s="26">
        <f>H12-G12</f>
        <v>1912</v>
      </c>
      <c r="J12" s="17">
        <f>H12/G12*100-100</f>
        <v>0.49920497951745801</v>
      </c>
      <c r="K12" s="17">
        <f>H12/F12*100</f>
        <v>103.99813035126159</v>
      </c>
      <c r="L12" s="18" t="s">
        <v>90</v>
      </c>
      <c r="M12" s="20" t="s">
        <v>57</v>
      </c>
    </row>
    <row r="13" spans="1:13" ht="95.25" customHeight="1" x14ac:dyDescent="0.5">
      <c r="A13" s="2" t="s">
        <v>2</v>
      </c>
      <c r="B13" s="7">
        <v>2</v>
      </c>
      <c r="C13" s="7">
        <v>2</v>
      </c>
      <c r="D13" s="9" t="s">
        <v>8</v>
      </c>
      <c r="E13" s="12" t="s">
        <v>9</v>
      </c>
      <c r="F13" s="12">
        <v>56.8</v>
      </c>
      <c r="G13" s="12" t="s">
        <v>67</v>
      </c>
      <c r="H13" s="22">
        <v>58</v>
      </c>
      <c r="I13" s="24">
        <v>0</v>
      </c>
      <c r="J13" s="24">
        <v>0</v>
      </c>
      <c r="K13" s="17">
        <f>H13/F13*100</f>
        <v>102.11267605633803</v>
      </c>
      <c r="L13" s="18" t="s">
        <v>90</v>
      </c>
      <c r="M13" s="20" t="s">
        <v>57</v>
      </c>
    </row>
    <row r="14" spans="1:13" ht="114.75" customHeight="1" x14ac:dyDescent="0.5">
      <c r="A14" s="2" t="s">
        <v>2</v>
      </c>
      <c r="B14" s="7">
        <v>2</v>
      </c>
      <c r="C14" s="7">
        <v>3</v>
      </c>
      <c r="D14" s="9" t="s">
        <v>10</v>
      </c>
      <c r="E14" s="12" t="s">
        <v>9</v>
      </c>
      <c r="F14" s="32">
        <v>0.02</v>
      </c>
      <c r="G14" s="12" t="s">
        <v>45</v>
      </c>
      <c r="H14" s="15">
        <v>1.4</v>
      </c>
      <c r="I14" s="24">
        <v>0</v>
      </c>
      <c r="J14" s="24">
        <v>0</v>
      </c>
      <c r="K14" s="13" t="s">
        <v>87</v>
      </c>
      <c r="L14" s="18" t="s">
        <v>88</v>
      </c>
      <c r="M14" s="20" t="s">
        <v>57</v>
      </c>
    </row>
    <row r="15" spans="1:13" ht="123" customHeight="1" x14ac:dyDescent="0.5">
      <c r="A15" s="2" t="s">
        <v>2</v>
      </c>
      <c r="B15" s="7">
        <v>2</v>
      </c>
      <c r="C15" s="7">
        <v>4</v>
      </c>
      <c r="D15" s="9" t="s">
        <v>65</v>
      </c>
      <c r="E15" s="12" t="s">
        <v>9</v>
      </c>
      <c r="F15" s="13">
        <v>0</v>
      </c>
      <c r="G15" s="13" t="s">
        <v>46</v>
      </c>
      <c r="H15" s="22">
        <v>0.9</v>
      </c>
      <c r="I15" s="25">
        <v>0</v>
      </c>
      <c r="J15" s="25">
        <v>0</v>
      </c>
      <c r="K15" s="17" t="s">
        <v>44</v>
      </c>
      <c r="L15" s="18" t="s">
        <v>89</v>
      </c>
      <c r="M15" s="20" t="s">
        <v>57</v>
      </c>
    </row>
    <row r="16" spans="1:13" ht="95.25" customHeight="1" x14ac:dyDescent="0.5">
      <c r="A16" s="2" t="s">
        <v>2</v>
      </c>
      <c r="B16" s="7">
        <v>2</v>
      </c>
      <c r="C16" s="7">
        <v>5</v>
      </c>
      <c r="D16" s="9" t="s">
        <v>11</v>
      </c>
      <c r="E16" s="12" t="s">
        <v>9</v>
      </c>
      <c r="F16" s="13">
        <v>0</v>
      </c>
      <c r="G16" s="13">
        <v>0</v>
      </c>
      <c r="H16" s="22">
        <v>0</v>
      </c>
      <c r="I16" s="12">
        <v>0</v>
      </c>
      <c r="J16" s="12">
        <v>0</v>
      </c>
      <c r="K16" s="12">
        <v>0</v>
      </c>
      <c r="L16" s="18" t="s">
        <v>73</v>
      </c>
      <c r="M16" s="20" t="s">
        <v>57</v>
      </c>
    </row>
    <row r="17" spans="1:13" ht="165.75" customHeight="1" x14ac:dyDescent="0.5">
      <c r="A17" s="2" t="s">
        <v>2</v>
      </c>
      <c r="B17" s="7">
        <v>2</v>
      </c>
      <c r="C17" s="7">
        <v>6</v>
      </c>
      <c r="D17" s="9" t="s">
        <v>12</v>
      </c>
      <c r="E17" s="12" t="s">
        <v>9</v>
      </c>
      <c r="F17" s="11">
        <v>10.7</v>
      </c>
      <c r="G17" s="33">
        <v>99</v>
      </c>
      <c r="H17" s="15">
        <v>99</v>
      </c>
      <c r="I17" s="12">
        <f>H17-G17</f>
        <v>0</v>
      </c>
      <c r="J17" s="13">
        <f>H17/G17*100-100</f>
        <v>0</v>
      </c>
      <c r="K17" s="13" t="s">
        <v>66</v>
      </c>
      <c r="L17" s="18" t="s">
        <v>90</v>
      </c>
      <c r="M17" s="20" t="s">
        <v>57</v>
      </c>
    </row>
    <row r="18" spans="1:13" ht="120.75" customHeight="1" x14ac:dyDescent="0.5">
      <c r="A18" s="2" t="s">
        <v>2</v>
      </c>
      <c r="B18" s="7">
        <v>2</v>
      </c>
      <c r="C18" s="7">
        <v>7</v>
      </c>
      <c r="D18" s="9" t="s">
        <v>13</v>
      </c>
      <c r="E18" s="12" t="s">
        <v>9</v>
      </c>
      <c r="F18" s="15" t="s">
        <v>47</v>
      </c>
      <c r="G18" s="15" t="s">
        <v>47</v>
      </c>
      <c r="H18" s="15" t="s">
        <v>64</v>
      </c>
      <c r="I18" s="12">
        <v>0</v>
      </c>
      <c r="J18" s="12">
        <v>0</v>
      </c>
      <c r="K18" s="12">
        <v>0</v>
      </c>
      <c r="L18" s="14" t="s">
        <v>74</v>
      </c>
      <c r="M18" s="19" t="s">
        <v>58</v>
      </c>
    </row>
    <row r="19" spans="1:13" ht="116.25" customHeight="1" x14ac:dyDescent="0.5">
      <c r="A19" s="2" t="s">
        <v>2</v>
      </c>
      <c r="B19" s="7">
        <v>2</v>
      </c>
      <c r="C19" s="7">
        <v>8</v>
      </c>
      <c r="D19" s="9" t="s">
        <v>14</v>
      </c>
      <c r="E19" s="12" t="s">
        <v>9</v>
      </c>
      <c r="F19" s="12" t="s">
        <v>81</v>
      </c>
      <c r="G19" s="12" t="s">
        <v>41</v>
      </c>
      <c r="H19" s="12" t="s">
        <v>78</v>
      </c>
      <c r="I19" s="12">
        <v>0</v>
      </c>
      <c r="J19" s="12">
        <v>0</v>
      </c>
      <c r="K19" s="13">
        <f>83.6/78.4*100</f>
        <v>106.63265306122447</v>
      </c>
      <c r="L19" s="18" t="s">
        <v>91</v>
      </c>
      <c r="M19" s="19" t="s">
        <v>58</v>
      </c>
    </row>
    <row r="20" spans="1:13" ht="117.75" customHeight="1" x14ac:dyDescent="0.5">
      <c r="A20" s="2" t="s">
        <v>2</v>
      </c>
      <c r="B20" s="7">
        <v>2</v>
      </c>
      <c r="C20" s="7">
        <v>9</v>
      </c>
      <c r="D20" s="9" t="s">
        <v>15</v>
      </c>
      <c r="E20" s="12" t="s">
        <v>9</v>
      </c>
      <c r="F20" s="15" t="s">
        <v>82</v>
      </c>
      <c r="G20" s="15" t="s">
        <v>49</v>
      </c>
      <c r="H20" s="15" t="s">
        <v>79</v>
      </c>
      <c r="I20" s="12">
        <v>0</v>
      </c>
      <c r="J20" s="12">
        <v>0</v>
      </c>
      <c r="K20" s="13">
        <f>89.6/101.7*100</f>
        <v>88.102261553588974</v>
      </c>
      <c r="L20" s="18" t="s">
        <v>92</v>
      </c>
      <c r="M20" s="19" t="s">
        <v>58</v>
      </c>
    </row>
    <row r="21" spans="1:13" ht="110.25" customHeight="1" x14ac:dyDescent="0.5">
      <c r="A21" s="2" t="s">
        <v>2</v>
      </c>
      <c r="B21" s="7">
        <v>2</v>
      </c>
      <c r="C21" s="7">
        <v>10</v>
      </c>
      <c r="D21" s="9" t="s">
        <v>16</v>
      </c>
      <c r="E21" s="12" t="s">
        <v>9</v>
      </c>
      <c r="F21" s="15" t="s">
        <v>83</v>
      </c>
      <c r="G21" s="12" t="s">
        <v>45</v>
      </c>
      <c r="H21" s="12" t="s">
        <v>80</v>
      </c>
      <c r="I21" s="12">
        <v>0</v>
      </c>
      <c r="J21" s="12">
        <v>0</v>
      </c>
      <c r="K21" s="13">
        <f>2.4/4.8*100</f>
        <v>50</v>
      </c>
      <c r="L21" s="14" t="s">
        <v>85</v>
      </c>
      <c r="M21" s="19" t="s">
        <v>58</v>
      </c>
    </row>
    <row r="22" spans="1:13" ht="97.5" customHeight="1" x14ac:dyDescent="0.5">
      <c r="A22" s="2" t="s">
        <v>2</v>
      </c>
      <c r="B22" s="7">
        <v>2</v>
      </c>
      <c r="C22" s="7">
        <v>11</v>
      </c>
      <c r="D22" s="9" t="s">
        <v>32</v>
      </c>
      <c r="E22" s="12" t="s">
        <v>9</v>
      </c>
      <c r="F22" s="29">
        <v>100.98</v>
      </c>
      <c r="G22" s="12" t="s">
        <v>49</v>
      </c>
      <c r="H22" s="15" t="s">
        <v>75</v>
      </c>
      <c r="I22" s="12">
        <v>0</v>
      </c>
      <c r="J22" s="12">
        <v>0</v>
      </c>
      <c r="K22" s="13">
        <v>99.2</v>
      </c>
      <c r="L22" s="34" t="s">
        <v>90</v>
      </c>
      <c r="M22" s="19" t="s">
        <v>59</v>
      </c>
    </row>
    <row r="23" spans="1:13" ht="156.75" customHeight="1" x14ac:dyDescent="0.5">
      <c r="A23" s="2" t="s">
        <v>2</v>
      </c>
      <c r="B23" s="7">
        <v>2</v>
      </c>
      <c r="C23" s="7">
        <v>12</v>
      </c>
      <c r="D23" s="9" t="s">
        <v>17</v>
      </c>
      <c r="E23" s="12" t="s">
        <v>9</v>
      </c>
      <c r="F23" s="12">
        <v>97.8</v>
      </c>
      <c r="G23" s="12" t="s">
        <v>48</v>
      </c>
      <c r="H23" s="15">
        <v>95.3</v>
      </c>
      <c r="I23" s="12">
        <v>0</v>
      </c>
      <c r="J23" s="12">
        <v>0</v>
      </c>
      <c r="K23" s="13">
        <f>H23/F23*100</f>
        <v>97.443762781186095</v>
      </c>
      <c r="L23" s="18" t="s">
        <v>93</v>
      </c>
      <c r="M23" s="20" t="s">
        <v>57</v>
      </c>
    </row>
    <row r="24" spans="1:13" ht="113.25" customHeight="1" x14ac:dyDescent="0.5">
      <c r="A24" s="2" t="s">
        <v>2</v>
      </c>
      <c r="B24" s="7">
        <v>2</v>
      </c>
      <c r="C24" s="7">
        <v>13</v>
      </c>
      <c r="D24" s="9" t="s">
        <v>33</v>
      </c>
      <c r="E24" s="12" t="s">
        <v>9</v>
      </c>
      <c r="F24" s="13">
        <v>100</v>
      </c>
      <c r="G24" s="13">
        <v>100</v>
      </c>
      <c r="H24" s="22">
        <v>100</v>
      </c>
      <c r="I24" s="12">
        <v>0</v>
      </c>
      <c r="J24" s="12">
        <v>0</v>
      </c>
      <c r="K24" s="12">
        <v>0</v>
      </c>
      <c r="L24" s="18" t="s">
        <v>76</v>
      </c>
      <c r="M24" s="19" t="s">
        <v>59</v>
      </c>
    </row>
    <row r="25" spans="1:13" ht="128.25" customHeight="1" x14ac:dyDescent="0.5">
      <c r="A25" s="2" t="s">
        <v>2</v>
      </c>
      <c r="B25" s="7">
        <v>2</v>
      </c>
      <c r="C25" s="7">
        <v>14</v>
      </c>
      <c r="D25" s="9" t="s">
        <v>18</v>
      </c>
      <c r="E25" s="12" t="s">
        <v>9</v>
      </c>
      <c r="F25" s="13">
        <v>100</v>
      </c>
      <c r="G25" s="13">
        <v>100</v>
      </c>
      <c r="H25" s="13">
        <v>100</v>
      </c>
      <c r="I25" s="12">
        <v>0</v>
      </c>
      <c r="J25" s="12">
        <v>0</v>
      </c>
      <c r="K25" s="12">
        <v>0</v>
      </c>
      <c r="L25" s="18" t="s">
        <v>76</v>
      </c>
      <c r="M25" s="20" t="s">
        <v>57</v>
      </c>
    </row>
    <row r="26" spans="1:13" ht="190.5" customHeight="1" x14ac:dyDescent="0.5">
      <c r="A26" s="2" t="s">
        <v>2</v>
      </c>
      <c r="B26" s="7">
        <v>2</v>
      </c>
      <c r="C26" s="7">
        <v>15</v>
      </c>
      <c r="D26" s="9" t="s">
        <v>19</v>
      </c>
      <c r="E26" s="12" t="s">
        <v>9</v>
      </c>
      <c r="F26" s="12">
        <v>37.4</v>
      </c>
      <c r="G26" s="12" t="s">
        <v>51</v>
      </c>
      <c r="H26" s="15">
        <v>41.8</v>
      </c>
      <c r="I26" s="12">
        <v>0</v>
      </c>
      <c r="J26" s="12">
        <v>0</v>
      </c>
      <c r="K26" s="13">
        <f>H26/F26*100</f>
        <v>111.76470588235294</v>
      </c>
      <c r="L26" s="18" t="s">
        <v>86</v>
      </c>
      <c r="M26" s="19" t="s">
        <v>58</v>
      </c>
    </row>
    <row r="27" spans="1:13" ht="154.5" customHeight="1" x14ac:dyDescent="0.5">
      <c r="A27" s="2" t="s">
        <v>2</v>
      </c>
      <c r="B27" s="7">
        <v>2</v>
      </c>
      <c r="C27" s="7">
        <v>16</v>
      </c>
      <c r="D27" s="9" t="s">
        <v>20</v>
      </c>
      <c r="E27" s="12" t="s">
        <v>9</v>
      </c>
      <c r="F27" s="12">
        <v>0.08</v>
      </c>
      <c r="G27" s="12" t="s">
        <v>52</v>
      </c>
      <c r="H27" s="15">
        <v>0.14000000000000001</v>
      </c>
      <c r="I27" s="12">
        <v>0</v>
      </c>
      <c r="J27" s="12">
        <v>0</v>
      </c>
      <c r="K27" s="13">
        <f>H27/F27*100</f>
        <v>175.00000000000003</v>
      </c>
      <c r="L27" s="18" t="s">
        <v>94</v>
      </c>
      <c r="M27" s="20" t="s">
        <v>57</v>
      </c>
    </row>
    <row r="28" spans="1:13" ht="83.25" customHeight="1" x14ac:dyDescent="0.5">
      <c r="A28" s="2" t="s">
        <v>2</v>
      </c>
      <c r="B28" s="7">
        <v>2</v>
      </c>
      <c r="C28" s="7">
        <v>17</v>
      </c>
      <c r="D28" s="9" t="s">
        <v>21</v>
      </c>
      <c r="E28" s="12" t="s">
        <v>9</v>
      </c>
      <c r="F28" s="13">
        <v>0</v>
      </c>
      <c r="G28" s="13">
        <v>0</v>
      </c>
      <c r="H28" s="22">
        <v>0</v>
      </c>
      <c r="I28" s="12">
        <v>0</v>
      </c>
      <c r="J28" s="12">
        <v>0</v>
      </c>
      <c r="K28" s="12">
        <v>0</v>
      </c>
      <c r="L28" s="18" t="s">
        <v>76</v>
      </c>
      <c r="M28" s="20" t="s">
        <v>57</v>
      </c>
    </row>
    <row r="29" spans="1:13" ht="69" customHeight="1" x14ac:dyDescent="0.5">
      <c r="A29" s="2" t="s">
        <v>2</v>
      </c>
      <c r="B29" s="7">
        <v>2</v>
      </c>
      <c r="C29" s="7">
        <v>18</v>
      </c>
      <c r="D29" s="9" t="s">
        <v>22</v>
      </c>
      <c r="E29" s="12" t="s">
        <v>9</v>
      </c>
      <c r="F29" s="7" t="s">
        <v>43</v>
      </c>
      <c r="G29" s="12" t="s">
        <v>53</v>
      </c>
      <c r="H29" s="21" t="s">
        <v>43</v>
      </c>
      <c r="I29" s="12">
        <v>0</v>
      </c>
      <c r="J29" s="12">
        <v>0</v>
      </c>
      <c r="K29" s="12">
        <v>0</v>
      </c>
      <c r="L29" s="12"/>
      <c r="M29" s="20" t="s">
        <v>57</v>
      </c>
    </row>
    <row r="30" spans="1:13" ht="113.25" customHeight="1" x14ac:dyDescent="0.5">
      <c r="A30" s="2" t="s">
        <v>2</v>
      </c>
      <c r="B30" s="7">
        <v>2</v>
      </c>
      <c r="C30" s="7">
        <v>19</v>
      </c>
      <c r="D30" s="9" t="s">
        <v>23</v>
      </c>
      <c r="E30" s="12" t="s">
        <v>9</v>
      </c>
      <c r="F30" s="12">
        <v>89.8</v>
      </c>
      <c r="G30" s="12" t="s">
        <v>50</v>
      </c>
      <c r="H30" s="15">
        <v>96.3</v>
      </c>
      <c r="I30" s="12">
        <v>0</v>
      </c>
      <c r="J30" s="12">
        <v>0</v>
      </c>
      <c r="K30" s="13">
        <f>H30/F30*100</f>
        <v>107.23830734966593</v>
      </c>
      <c r="L30" s="12"/>
      <c r="M30" s="20" t="s">
        <v>57</v>
      </c>
    </row>
    <row r="31" spans="1:13" ht="296.25" customHeight="1" x14ac:dyDescent="0.5">
      <c r="A31" s="2" t="s">
        <v>2</v>
      </c>
      <c r="B31" s="7">
        <v>2</v>
      </c>
      <c r="C31" s="7">
        <v>20</v>
      </c>
      <c r="D31" s="9" t="s">
        <v>54</v>
      </c>
      <c r="E31" s="12" t="s">
        <v>9</v>
      </c>
      <c r="F31" s="12">
        <v>46.8</v>
      </c>
      <c r="G31" s="12" t="s">
        <v>95</v>
      </c>
      <c r="H31" s="15">
        <v>69.8</v>
      </c>
      <c r="I31" s="12">
        <v>0</v>
      </c>
      <c r="J31" s="12">
        <v>0</v>
      </c>
      <c r="K31" s="13">
        <v>149.14529914529913</v>
      </c>
      <c r="L31" s="30" t="s">
        <v>70</v>
      </c>
      <c r="M31" s="20" t="s">
        <v>57</v>
      </c>
    </row>
    <row r="32" spans="1:13" ht="69" customHeight="1" x14ac:dyDescent="0.5">
      <c r="A32" s="2" t="s">
        <v>2</v>
      </c>
      <c r="B32" s="7">
        <v>2</v>
      </c>
      <c r="C32" s="7">
        <v>21</v>
      </c>
      <c r="D32" s="9" t="s">
        <v>24</v>
      </c>
      <c r="E32" s="12" t="s">
        <v>9</v>
      </c>
      <c r="F32" s="12">
        <v>80.2</v>
      </c>
      <c r="G32" s="12" t="s">
        <v>55</v>
      </c>
      <c r="H32" s="15">
        <v>79.8</v>
      </c>
      <c r="I32" s="12">
        <v>0</v>
      </c>
      <c r="J32" s="12">
        <v>0</v>
      </c>
      <c r="K32" s="13">
        <v>149.14529914529913</v>
      </c>
      <c r="L32" s="18" t="s">
        <v>77</v>
      </c>
      <c r="M32" s="20" t="s">
        <v>57</v>
      </c>
    </row>
    <row r="33" spans="1:14" ht="55.5" customHeight="1" x14ac:dyDescent="0.5">
      <c r="A33" s="2" t="s">
        <v>2</v>
      </c>
      <c r="B33" s="7">
        <v>2</v>
      </c>
      <c r="C33" s="7">
        <v>22</v>
      </c>
      <c r="D33" s="9" t="s">
        <v>25</v>
      </c>
      <c r="E33" s="12" t="s">
        <v>9</v>
      </c>
      <c r="F33" s="13">
        <v>0</v>
      </c>
      <c r="G33" s="12" t="s">
        <v>46</v>
      </c>
      <c r="H33" s="22">
        <v>0</v>
      </c>
      <c r="I33" s="12">
        <v>0</v>
      </c>
      <c r="J33" s="12">
        <v>0</v>
      </c>
      <c r="K33" s="12">
        <v>0</v>
      </c>
      <c r="L33" s="18" t="s">
        <v>73</v>
      </c>
      <c r="M33" s="20" t="s">
        <v>57</v>
      </c>
    </row>
    <row r="34" spans="1:14" ht="93.75" customHeight="1" x14ac:dyDescent="0.5">
      <c r="A34" s="2" t="s">
        <v>2</v>
      </c>
      <c r="B34" s="7">
        <v>2</v>
      </c>
      <c r="C34" s="7">
        <v>23</v>
      </c>
      <c r="D34" s="9" t="s">
        <v>26</v>
      </c>
      <c r="E34" s="12" t="s">
        <v>9</v>
      </c>
      <c r="F34" s="12">
        <v>0</v>
      </c>
      <c r="G34" s="12" t="s">
        <v>45</v>
      </c>
      <c r="H34" s="15">
        <v>0</v>
      </c>
      <c r="I34" s="12">
        <v>0</v>
      </c>
      <c r="J34" s="12">
        <v>0</v>
      </c>
      <c r="K34" s="12">
        <v>0</v>
      </c>
      <c r="L34" s="18" t="s">
        <v>73</v>
      </c>
      <c r="M34" s="20" t="s">
        <v>57</v>
      </c>
    </row>
    <row r="35" spans="1:14" ht="99" customHeight="1" x14ac:dyDescent="0.5">
      <c r="A35" s="2" t="s">
        <v>2</v>
      </c>
      <c r="B35" s="7">
        <v>2</v>
      </c>
      <c r="C35" s="7">
        <v>24</v>
      </c>
      <c r="D35" s="9" t="s">
        <v>27</v>
      </c>
      <c r="E35" s="12" t="s">
        <v>42</v>
      </c>
      <c r="F35" s="12">
        <v>14.5</v>
      </c>
      <c r="G35" s="12" t="s">
        <v>60</v>
      </c>
      <c r="H35" s="12" t="s">
        <v>71</v>
      </c>
      <c r="I35" s="12">
        <v>0</v>
      </c>
      <c r="J35" s="12">
        <v>0</v>
      </c>
      <c r="K35" s="12">
        <v>0</v>
      </c>
      <c r="L35" s="18" t="s">
        <v>61</v>
      </c>
      <c r="M35" s="19" t="s">
        <v>58</v>
      </c>
    </row>
    <row r="36" spans="1:14" ht="61.5" customHeight="1" x14ac:dyDescent="0.5">
      <c r="A36" s="2" t="s">
        <v>2</v>
      </c>
      <c r="B36" s="7">
        <v>2</v>
      </c>
      <c r="C36" s="7">
        <v>25</v>
      </c>
      <c r="D36" s="9" t="s">
        <v>28</v>
      </c>
      <c r="E36" s="12" t="s">
        <v>9</v>
      </c>
      <c r="F36" s="12" t="s">
        <v>44</v>
      </c>
      <c r="G36" s="12" t="s">
        <v>56</v>
      </c>
      <c r="H36" s="22">
        <v>92</v>
      </c>
      <c r="I36" s="12">
        <v>0</v>
      </c>
      <c r="J36" s="12">
        <v>0</v>
      </c>
      <c r="K36" s="12" t="s">
        <v>72</v>
      </c>
      <c r="L36" s="12"/>
    </row>
    <row r="37" spans="1:14" ht="31.5" customHeight="1" x14ac:dyDescent="0.5">
      <c r="A37" s="6"/>
      <c r="B37" s="6"/>
      <c r="C37" s="6"/>
      <c r="D37" s="6"/>
      <c r="E37" s="6"/>
      <c r="F37" s="6"/>
      <c r="G37" s="6"/>
      <c r="H37" s="23"/>
      <c r="I37" s="6"/>
      <c r="J37" s="6"/>
      <c r="K37" s="6"/>
      <c r="L37" s="6"/>
    </row>
    <row r="38" spans="1:14" ht="40.5" customHeight="1" x14ac:dyDescent="0.5">
      <c r="A38" s="42" t="s">
        <v>84</v>
      </c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</row>
    <row r="40" spans="1:14" x14ac:dyDescent="0.5">
      <c r="N40" s="31"/>
    </row>
    <row r="41" spans="1:14" x14ac:dyDescent="0.5">
      <c r="N41" s="31"/>
    </row>
    <row r="42" spans="1:14" x14ac:dyDescent="0.5">
      <c r="N42" s="31"/>
    </row>
    <row r="43" spans="1:14" x14ac:dyDescent="0.5">
      <c r="N43" s="31"/>
    </row>
    <row r="44" spans="1:14" x14ac:dyDescent="0.5">
      <c r="N44" s="31"/>
    </row>
    <row r="45" spans="1:14" x14ac:dyDescent="0.5">
      <c r="N45" s="31"/>
    </row>
    <row r="46" spans="1:14" x14ac:dyDescent="0.5">
      <c r="N46" s="31"/>
    </row>
    <row r="47" spans="1:14" x14ac:dyDescent="0.5">
      <c r="N47" s="31"/>
    </row>
    <row r="48" spans="1:14" x14ac:dyDescent="0.5">
      <c r="N48" s="31"/>
    </row>
    <row r="49" spans="14:14" x14ac:dyDescent="0.5">
      <c r="N49" s="31"/>
    </row>
  </sheetData>
  <mergeCells count="13">
    <mergeCell ref="A38:L38"/>
    <mergeCell ref="E9:E10"/>
    <mergeCell ref="C9:C10"/>
    <mergeCell ref="A2:L2"/>
    <mergeCell ref="A3:L3"/>
    <mergeCell ref="F9:H9"/>
    <mergeCell ref="C11:L11"/>
    <mergeCell ref="I9:I10"/>
    <mergeCell ref="J9:J10"/>
    <mergeCell ref="A9:B9"/>
    <mergeCell ref="K9:K10"/>
    <mergeCell ref="L9:L10"/>
    <mergeCell ref="D9:D10"/>
  </mergeCells>
  <phoneticPr fontId="11" type="noConversion"/>
  <pageMargins left="0.31496062992125984" right="0.31496062992125984" top="0.74803149606299213" bottom="0.74803149606299213" header="0.31496062992125984" footer="0.31496062992125984"/>
  <pageSetup paperSize="9" scale="69" orientation="landscape" r:id="rId1"/>
  <rowBreaks count="4" manualBreakCount="4">
    <brk id="15" max="12" man="1"/>
    <brk id="20" max="12" man="1"/>
    <brk id="25" max="12" man="1"/>
    <brk id="30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2016-02-15T12:04:02Z</cp:lastPrinted>
  <dcterms:created xsi:type="dcterms:W3CDTF">2014-07-22T10:41:33Z</dcterms:created>
  <dcterms:modified xsi:type="dcterms:W3CDTF">2016-02-15T12:04:08Z</dcterms:modified>
</cp:coreProperties>
</file>