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" yWindow="625" windowWidth="19032" windowHeight="11411"/>
  </bookViews>
  <sheets>
    <sheet name="Итоговая оценка" sheetId="2" r:id="rId1"/>
  </sheets>
  <definedNames>
    <definedName name="_xlnm.Print_Titles" localSheetId="0">'Итоговая оценка'!$A:$B</definedName>
    <definedName name="_xlnm.Print_Area" localSheetId="0">'Итоговая оценка'!$A$1:$V$10</definedName>
  </definedNames>
  <calcPr calcId="145621"/>
</workbook>
</file>

<file path=xl/calcChain.xml><?xml version="1.0" encoding="utf-8"?>
<calcChain xmlns="http://schemas.openxmlformats.org/spreadsheetml/2006/main">
  <c r="U5" i="2" l="1"/>
  <c r="O5" i="2" l="1"/>
  <c r="O10" i="2"/>
  <c r="O9" i="2"/>
  <c r="O8" i="2"/>
  <c r="O7" i="2"/>
  <c r="O6" i="2"/>
  <c r="P10" i="2"/>
  <c r="P6" i="2"/>
  <c r="P7" i="2"/>
  <c r="P8" i="2"/>
  <c r="P9" i="2"/>
  <c r="P5" i="2"/>
  <c r="V5" i="2" l="1"/>
  <c r="U10" i="2"/>
  <c r="V10" i="2" s="1"/>
  <c r="U9" i="2"/>
  <c r="U8" i="2"/>
  <c r="U7" i="2"/>
  <c r="V7" i="2" s="1"/>
  <c r="U6" i="2"/>
</calcChain>
</file>

<file path=xl/sharedStrings.xml><?xml version="1.0" encoding="utf-8"?>
<sst xmlns="http://schemas.openxmlformats.org/spreadsheetml/2006/main" count="42" uniqueCount="32">
  <si>
    <t>УИЗО</t>
  </si>
  <si>
    <t xml:space="preserve">Упр.образования </t>
  </si>
  <si>
    <t xml:space="preserve">Администрация </t>
  </si>
  <si>
    <t>Наименование ГРБС</t>
  </si>
  <si>
    <t>Упр.финансов</t>
  </si>
  <si>
    <t>Совет депутатов</t>
  </si>
  <si>
    <t>РАСЧЕТ ИТОГОВОЙ ОЦЕНКИ</t>
  </si>
  <si>
    <t>максимальный балл</t>
  </si>
  <si>
    <t>полученный балл</t>
  </si>
  <si>
    <t>Сумма баллов по всем показателям, S</t>
  </si>
  <si>
    <r>
      <t>полученный балл, S</t>
    </r>
    <r>
      <rPr>
        <b/>
        <vertAlign val="subscript"/>
        <sz val="11"/>
        <color theme="1"/>
        <rFont val="Calibri"/>
        <family val="2"/>
        <charset val="204"/>
        <scheme val="minor"/>
      </rPr>
      <t>f</t>
    </r>
  </si>
  <si>
    <r>
      <t>максимальный балл, S</t>
    </r>
    <r>
      <rPr>
        <b/>
        <vertAlign val="subscript"/>
        <sz val="11"/>
        <color theme="1"/>
        <rFont val="Calibri"/>
        <family val="2"/>
        <charset val="204"/>
        <scheme val="minor"/>
      </rPr>
      <t>m</t>
    </r>
  </si>
  <si>
    <r>
      <t>Коэффициент уровня сложности, K</t>
    </r>
    <r>
      <rPr>
        <b/>
        <vertAlign val="subscript"/>
        <sz val="11"/>
        <color theme="1"/>
        <rFont val="Calibri"/>
        <family val="2"/>
        <charset val="204"/>
        <scheme val="minor"/>
      </rPr>
      <t>ус</t>
    </r>
  </si>
  <si>
    <r>
      <t>К</t>
    </r>
    <r>
      <rPr>
        <b/>
        <vertAlign val="subscript"/>
        <sz val="11"/>
        <color theme="1"/>
        <rFont val="Calibri"/>
        <family val="2"/>
        <charset val="204"/>
        <scheme val="minor"/>
      </rPr>
      <t>1</t>
    </r>
  </si>
  <si>
    <r>
      <t>К</t>
    </r>
    <r>
      <rPr>
        <b/>
        <vertAlign val="subscript"/>
        <sz val="11"/>
        <color theme="1"/>
        <rFont val="Calibri"/>
        <family val="2"/>
        <charset val="204"/>
        <scheme val="minor"/>
      </rPr>
      <t>2</t>
    </r>
  </si>
  <si>
    <r>
      <t>К</t>
    </r>
    <r>
      <rPr>
        <b/>
        <vertAlign val="subscript"/>
        <sz val="11"/>
        <color theme="1"/>
        <rFont val="Calibri"/>
        <family val="2"/>
        <charset val="204"/>
        <scheme val="minor"/>
      </rPr>
      <t>3</t>
    </r>
  </si>
  <si>
    <r>
      <t>К</t>
    </r>
    <r>
      <rPr>
        <b/>
        <vertAlign val="subscript"/>
        <sz val="11"/>
        <color theme="1"/>
        <rFont val="Calibri"/>
        <family val="2"/>
        <charset val="204"/>
        <scheme val="minor"/>
      </rPr>
      <t>4</t>
    </r>
  </si>
  <si>
    <t>сумма К/4</t>
  </si>
  <si>
    <r>
      <t>ИТОГОВАЯ ОЦЕНКА
Е</t>
    </r>
    <r>
      <rPr>
        <b/>
        <vertAlign val="subscript"/>
        <sz val="11"/>
        <color theme="1"/>
        <rFont val="Calibri"/>
        <family val="2"/>
        <charset val="204"/>
        <scheme val="minor"/>
      </rPr>
      <t xml:space="preserve">i </t>
    </r>
    <r>
      <rPr>
        <b/>
        <sz val="11"/>
        <color theme="1"/>
        <rFont val="Calibri"/>
        <family val="2"/>
        <charset val="204"/>
        <scheme val="minor"/>
      </rPr>
      <t>=S</t>
    </r>
    <r>
      <rPr>
        <b/>
        <vertAlign val="subscript"/>
        <sz val="11"/>
        <color theme="1"/>
        <rFont val="Calibri"/>
        <family val="2"/>
        <charset val="204"/>
        <scheme val="minor"/>
      </rPr>
      <t xml:space="preserve">f </t>
    </r>
    <r>
      <rPr>
        <b/>
        <sz val="11"/>
        <color theme="1"/>
        <rFont val="Calibri"/>
        <family val="2"/>
        <charset val="204"/>
        <scheme val="minor"/>
      </rPr>
      <t>/S</t>
    </r>
    <r>
      <rPr>
        <b/>
        <vertAlign val="subscript"/>
        <sz val="11"/>
        <color theme="1"/>
        <rFont val="Calibri"/>
        <family val="2"/>
        <charset val="204"/>
        <scheme val="minor"/>
      </rPr>
      <t xml:space="preserve">m </t>
    </r>
    <r>
      <rPr>
        <b/>
        <sz val="11"/>
        <color theme="1"/>
        <rFont val="Calibri"/>
        <family val="2"/>
        <charset val="204"/>
        <scheme val="minor"/>
      </rPr>
      <t xml:space="preserve"> х К</t>
    </r>
    <r>
      <rPr>
        <b/>
        <vertAlign val="subscript"/>
        <sz val="11"/>
        <color theme="1"/>
        <rFont val="Calibri"/>
        <family val="2"/>
        <charset val="204"/>
        <scheme val="minor"/>
      </rPr>
      <t xml:space="preserve">ус </t>
    </r>
    <r>
      <rPr>
        <b/>
        <sz val="11"/>
        <color theme="1"/>
        <rFont val="Calibri"/>
        <family val="2"/>
        <charset val="204"/>
        <scheme val="minor"/>
      </rPr>
      <t>х 100%</t>
    </r>
  </si>
  <si>
    <t>код ГРБС</t>
  </si>
  <si>
    <t>Примечание:</t>
  </si>
  <si>
    <t>В.А.Субботина</t>
  </si>
  <si>
    <t>КСО</t>
  </si>
  <si>
    <t>Показатель 1. Качество бюджетного планирования</t>
  </si>
  <si>
    <t>Показатель 2. Качество исполнения бюджета</t>
  </si>
  <si>
    <t>Показатель 3. Качество ведения бюджетного (бухгалтерского) учета и составления бюджетной (бухгалтерской) отчетности</t>
  </si>
  <si>
    <t>Показатель 4. Качество организации и осуществления финансового контроля</t>
  </si>
  <si>
    <t>Показатель 5. Качество оказания муниципальных услуг</t>
  </si>
  <si>
    <t>Показатель 6. Обеспечение публичности и открытости информации о деятельности главного администратора средств бюджета в сфере управления муниципальными финансами, а также открытости информации о деятельности муниципальных учреждений</t>
  </si>
  <si>
    <t>В случае равенства результатов итоговой оценки качества финансового менеджмента у двух и более главных распорядителей более высокое место присваивается главному распорядителю с большей долей расходов в общем объеме расходов бюджета муниципального образования «Муниципальный округ Увинский район Удмуртской Республики» за отчетный финансовый год</t>
  </si>
  <si>
    <t xml:space="preserve">Начальника Управления финансов Администрации муниципального 
образования " Муниципальный округ Увинский район Удмуртской Республики" </t>
  </si>
  <si>
    <t>В случае если итоговая оценка качества финансового менеджмента главного администратора средств бюджета превышает 100 процентов, значение итоговой оценки качества финансового менеджмента главного администратора средств бюджета приравнивается к 100 процентам.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</si>
</sst>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vertAlign val="subscript"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7" fillId="0" borderId="0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3" borderId="1" xfId="1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10" fontId="2" fillId="4" borderId="0" xfId="1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10" fontId="2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0" fillId="0" borderId="0" xfId="0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Процентный" xfId="1" builtinId="5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2:W19"/>
  <sheetViews>
    <sheetView tabSelected="1" zoomScaleNormal="100" workbookViewId="0">
      <pane xSplit="2" topLeftCell="C1" activePane="topRight" state="frozenSplit"/>
      <selection pane="topRight" activeCell="G33" sqref="G33"/>
    </sheetView>
  </sheetViews>
  <sheetFormatPr defaultRowHeight="14.3" x14ac:dyDescent="0.25"/>
  <cols>
    <col min="2" max="2" width="19.875" customWidth="1"/>
    <col min="3" max="3" width="13.125" customWidth="1"/>
    <col min="4" max="4" width="13.5" customWidth="1"/>
    <col min="5" max="5" width="13" customWidth="1"/>
    <col min="6" max="6" width="13.375" customWidth="1"/>
    <col min="7" max="7" width="12.375" customWidth="1"/>
    <col min="8" max="8" width="13.5" customWidth="1"/>
    <col min="9" max="9" width="13.375" customWidth="1"/>
    <col min="10" max="12" width="13.5" customWidth="1"/>
    <col min="13" max="13" width="13.375" customWidth="1"/>
    <col min="14" max="14" width="13.5" customWidth="1"/>
    <col min="15" max="15" width="11.5" customWidth="1"/>
    <col min="16" max="16" width="12.5" customWidth="1"/>
    <col min="17" max="17" width="7.125" style="12" customWidth="1"/>
    <col min="18" max="18" width="7.375" style="12" customWidth="1"/>
    <col min="19" max="19" width="7.125" style="12" customWidth="1"/>
    <col min="20" max="21" width="7.5" style="12" customWidth="1"/>
    <col min="22" max="22" width="12.5" style="8" customWidth="1"/>
  </cols>
  <sheetData>
    <row r="2" spans="1:23" s="2" customFormat="1" ht="19.05" customHeight="1" x14ac:dyDescent="0.25">
      <c r="A2" s="5"/>
      <c r="B2" s="6"/>
      <c r="C2" s="3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6"/>
      <c r="P2" s="6"/>
      <c r="Q2" s="6"/>
      <c r="R2" s="6"/>
      <c r="S2" s="6"/>
      <c r="T2" s="6"/>
      <c r="U2" s="6"/>
      <c r="V2" s="7"/>
    </row>
    <row r="3" spans="1:23" s="2" customFormat="1" ht="113.95" customHeight="1" x14ac:dyDescent="0.25">
      <c r="A3" s="34" t="s">
        <v>19</v>
      </c>
      <c r="B3" s="34" t="s">
        <v>3</v>
      </c>
      <c r="C3" s="30" t="s">
        <v>23</v>
      </c>
      <c r="D3" s="29"/>
      <c r="E3" s="30" t="s">
        <v>24</v>
      </c>
      <c r="F3" s="29"/>
      <c r="G3" s="30" t="s">
        <v>25</v>
      </c>
      <c r="H3" s="29"/>
      <c r="I3" s="30" t="s">
        <v>26</v>
      </c>
      <c r="J3" s="29"/>
      <c r="K3" s="30" t="s">
        <v>27</v>
      </c>
      <c r="L3" s="29"/>
      <c r="M3" s="30" t="s">
        <v>28</v>
      </c>
      <c r="N3" s="29"/>
      <c r="O3" s="40" t="s">
        <v>9</v>
      </c>
      <c r="P3" s="41"/>
      <c r="Q3" s="33" t="s">
        <v>12</v>
      </c>
      <c r="R3" s="33"/>
      <c r="S3" s="33"/>
      <c r="T3" s="33"/>
      <c r="U3" s="33"/>
      <c r="V3" s="31" t="s">
        <v>18</v>
      </c>
    </row>
    <row r="4" spans="1:23" s="2" customFormat="1" ht="38.4" customHeight="1" x14ac:dyDescent="0.25">
      <c r="A4" s="35"/>
      <c r="B4" s="35"/>
      <c r="C4" s="3" t="s">
        <v>8</v>
      </c>
      <c r="D4" s="3" t="s">
        <v>7</v>
      </c>
      <c r="E4" s="3" t="s">
        <v>8</v>
      </c>
      <c r="F4" s="3" t="s">
        <v>7</v>
      </c>
      <c r="G4" s="3" t="s">
        <v>8</v>
      </c>
      <c r="H4" s="3" t="s">
        <v>7</v>
      </c>
      <c r="I4" s="3" t="s">
        <v>8</v>
      </c>
      <c r="J4" s="3" t="s">
        <v>7</v>
      </c>
      <c r="K4" s="18" t="s">
        <v>8</v>
      </c>
      <c r="L4" s="18" t="s">
        <v>7</v>
      </c>
      <c r="M4" s="3" t="s">
        <v>8</v>
      </c>
      <c r="N4" s="3" t="s">
        <v>7</v>
      </c>
      <c r="O4" s="9" t="s">
        <v>10</v>
      </c>
      <c r="P4" s="9" t="s">
        <v>11</v>
      </c>
      <c r="Q4" s="10" t="s">
        <v>13</v>
      </c>
      <c r="R4" s="10" t="s">
        <v>14</v>
      </c>
      <c r="S4" s="10" t="s">
        <v>15</v>
      </c>
      <c r="T4" s="10" t="s">
        <v>16</v>
      </c>
      <c r="U4" s="10" t="s">
        <v>17</v>
      </c>
      <c r="V4" s="32"/>
    </row>
    <row r="5" spans="1:23" s="2" customFormat="1" x14ac:dyDescent="0.25">
      <c r="A5" s="14">
        <v>704</v>
      </c>
      <c r="B5" s="4" t="s">
        <v>2</v>
      </c>
      <c r="C5" s="1">
        <v>3</v>
      </c>
      <c r="D5" s="1">
        <v>3</v>
      </c>
      <c r="E5" s="16">
        <v>15</v>
      </c>
      <c r="F5" s="1">
        <v>18</v>
      </c>
      <c r="G5" s="1">
        <v>10</v>
      </c>
      <c r="H5" s="1">
        <v>10</v>
      </c>
      <c r="I5" s="1">
        <v>6</v>
      </c>
      <c r="J5" s="1">
        <v>12</v>
      </c>
      <c r="K5" s="1">
        <v>25</v>
      </c>
      <c r="L5" s="1">
        <v>25</v>
      </c>
      <c r="M5" s="1">
        <v>13</v>
      </c>
      <c r="N5" s="1">
        <v>15</v>
      </c>
      <c r="O5" s="17">
        <f>C5+E5+G5+I5+K5+M5</f>
        <v>72</v>
      </c>
      <c r="P5" s="9">
        <f>D5+F5+H5+J5+L5+N5</f>
        <v>83</v>
      </c>
      <c r="Q5" s="11">
        <v>1.2</v>
      </c>
      <c r="R5" s="11">
        <v>1.2</v>
      </c>
      <c r="S5" s="11">
        <v>1.05</v>
      </c>
      <c r="T5" s="11">
        <v>1.05</v>
      </c>
      <c r="U5" s="11">
        <f>(Q5+R5+S5+T5)/4</f>
        <v>1.125</v>
      </c>
      <c r="V5" s="19">
        <f>O5/P5*U5</f>
        <v>0.97590361445783136</v>
      </c>
      <c r="W5" s="27"/>
    </row>
    <row r="6" spans="1:23" s="2" customFormat="1" x14ac:dyDescent="0.25">
      <c r="A6" s="14">
        <v>706</v>
      </c>
      <c r="B6" s="4" t="s">
        <v>5</v>
      </c>
      <c r="C6" s="1">
        <v>3</v>
      </c>
      <c r="D6" s="1">
        <v>3</v>
      </c>
      <c r="E6" s="16">
        <v>9</v>
      </c>
      <c r="F6" s="1">
        <v>9</v>
      </c>
      <c r="G6" s="1">
        <v>10</v>
      </c>
      <c r="H6" s="1">
        <v>10</v>
      </c>
      <c r="I6" s="1">
        <v>8</v>
      </c>
      <c r="J6" s="1">
        <v>8</v>
      </c>
      <c r="K6" s="1">
        <v>2</v>
      </c>
      <c r="L6" s="1">
        <v>2</v>
      </c>
      <c r="M6" s="1">
        <v>3</v>
      </c>
      <c r="N6" s="1">
        <v>3</v>
      </c>
      <c r="O6" s="17">
        <f t="shared" ref="O6:O10" si="0">C6+E6+G6+I6+K6+M6</f>
        <v>35</v>
      </c>
      <c r="P6" s="9">
        <f t="shared" ref="P6:P10" si="1">D6+F6+H6+J6+L6+N6</f>
        <v>35</v>
      </c>
      <c r="Q6" s="15">
        <v>1</v>
      </c>
      <c r="R6" s="15">
        <v>1</v>
      </c>
      <c r="S6" s="15">
        <v>1.05</v>
      </c>
      <c r="T6" s="15">
        <v>1</v>
      </c>
      <c r="U6" s="11">
        <f t="shared" ref="U6:U10" si="2">(Q6+R6+S6+T6)/4</f>
        <v>1.0125</v>
      </c>
      <c r="V6" s="19">
        <v>1</v>
      </c>
      <c r="W6" s="27"/>
    </row>
    <row r="7" spans="1:23" s="2" customFormat="1" x14ac:dyDescent="0.25">
      <c r="A7" s="14">
        <v>705</v>
      </c>
      <c r="B7" s="4" t="s">
        <v>0</v>
      </c>
      <c r="C7" s="1">
        <v>3</v>
      </c>
      <c r="D7" s="1">
        <v>3</v>
      </c>
      <c r="E7" s="16">
        <v>3</v>
      </c>
      <c r="F7" s="1">
        <v>9</v>
      </c>
      <c r="G7" s="1">
        <v>10</v>
      </c>
      <c r="H7" s="1">
        <v>10</v>
      </c>
      <c r="I7" s="1">
        <v>8</v>
      </c>
      <c r="J7" s="1">
        <v>8</v>
      </c>
      <c r="K7" s="1">
        <v>2</v>
      </c>
      <c r="L7" s="1">
        <v>2</v>
      </c>
      <c r="M7" s="1">
        <v>3</v>
      </c>
      <c r="N7" s="1">
        <v>3</v>
      </c>
      <c r="O7" s="17">
        <f t="shared" si="0"/>
        <v>29</v>
      </c>
      <c r="P7" s="9">
        <f t="shared" si="1"/>
        <v>35</v>
      </c>
      <c r="Q7" s="15">
        <v>1.1000000000000001</v>
      </c>
      <c r="R7" s="15">
        <v>1.05</v>
      </c>
      <c r="S7" s="15">
        <v>1.05</v>
      </c>
      <c r="T7" s="15">
        <v>1</v>
      </c>
      <c r="U7" s="11">
        <f t="shared" si="2"/>
        <v>1.05</v>
      </c>
      <c r="V7" s="19">
        <f t="shared" ref="V7:V10" si="3">O7/P7*U7</f>
        <v>0.87000000000000011</v>
      </c>
      <c r="W7" s="27"/>
    </row>
    <row r="8" spans="1:23" s="2" customFormat="1" x14ac:dyDescent="0.25">
      <c r="A8" s="14">
        <v>718</v>
      </c>
      <c r="B8" s="4" t="s">
        <v>4</v>
      </c>
      <c r="C8" s="1">
        <v>3</v>
      </c>
      <c r="D8" s="1">
        <v>3</v>
      </c>
      <c r="E8" s="16">
        <v>9</v>
      </c>
      <c r="F8" s="1">
        <v>9</v>
      </c>
      <c r="G8" s="1">
        <v>10</v>
      </c>
      <c r="H8" s="1">
        <v>10</v>
      </c>
      <c r="I8" s="1">
        <v>8</v>
      </c>
      <c r="J8" s="1">
        <v>7</v>
      </c>
      <c r="K8" s="1">
        <v>2</v>
      </c>
      <c r="L8" s="1">
        <v>2</v>
      </c>
      <c r="M8" s="1">
        <v>3</v>
      </c>
      <c r="N8" s="1">
        <v>3</v>
      </c>
      <c r="O8" s="17">
        <f t="shared" si="0"/>
        <v>35</v>
      </c>
      <c r="P8" s="9">
        <f t="shared" si="1"/>
        <v>34</v>
      </c>
      <c r="Q8" s="15">
        <v>1.2</v>
      </c>
      <c r="R8" s="15">
        <v>1</v>
      </c>
      <c r="S8" s="15">
        <v>1.05</v>
      </c>
      <c r="T8" s="15">
        <v>1</v>
      </c>
      <c r="U8" s="11">
        <f t="shared" si="2"/>
        <v>1.0625</v>
      </c>
      <c r="V8" s="19">
        <v>1</v>
      </c>
      <c r="W8" s="27"/>
    </row>
    <row r="9" spans="1:23" s="2" customFormat="1" x14ac:dyDescent="0.25">
      <c r="A9" s="14">
        <v>708</v>
      </c>
      <c r="B9" s="4" t="s">
        <v>1</v>
      </c>
      <c r="C9" s="1">
        <v>3</v>
      </c>
      <c r="D9" s="1">
        <v>3</v>
      </c>
      <c r="E9" s="16">
        <v>15</v>
      </c>
      <c r="F9" s="1">
        <v>18</v>
      </c>
      <c r="G9" s="1">
        <v>10</v>
      </c>
      <c r="H9" s="1">
        <v>10</v>
      </c>
      <c r="I9" s="1">
        <v>7</v>
      </c>
      <c r="J9" s="1">
        <v>12</v>
      </c>
      <c r="K9" s="1">
        <v>22</v>
      </c>
      <c r="L9" s="1">
        <v>22</v>
      </c>
      <c r="M9" s="1">
        <v>13</v>
      </c>
      <c r="N9" s="1">
        <v>13</v>
      </c>
      <c r="O9" s="17">
        <f t="shared" si="0"/>
        <v>70</v>
      </c>
      <c r="P9" s="9">
        <f t="shared" si="1"/>
        <v>78</v>
      </c>
      <c r="Q9" s="15">
        <v>1.2</v>
      </c>
      <c r="R9" s="15">
        <v>1.2</v>
      </c>
      <c r="S9" s="15">
        <v>1.05</v>
      </c>
      <c r="T9" s="15">
        <v>1.1499999999999999</v>
      </c>
      <c r="U9" s="11">
        <f t="shared" si="2"/>
        <v>1.1499999999999999</v>
      </c>
      <c r="V9" s="19">
        <v>1</v>
      </c>
      <c r="W9" s="27"/>
    </row>
    <row r="10" spans="1:23" s="2" customFormat="1" ht="20.9" customHeight="1" x14ac:dyDescent="0.25">
      <c r="A10" s="14">
        <v>707</v>
      </c>
      <c r="B10" s="4" t="s">
        <v>22</v>
      </c>
      <c r="C10" s="1">
        <v>3</v>
      </c>
      <c r="D10" s="1">
        <v>3</v>
      </c>
      <c r="E10" s="16">
        <v>6</v>
      </c>
      <c r="F10" s="1">
        <v>9</v>
      </c>
      <c r="G10" s="1">
        <v>10</v>
      </c>
      <c r="H10" s="1">
        <v>10</v>
      </c>
      <c r="I10" s="1">
        <v>8</v>
      </c>
      <c r="J10" s="1">
        <v>8</v>
      </c>
      <c r="K10" s="1">
        <v>2</v>
      </c>
      <c r="L10" s="1">
        <v>2</v>
      </c>
      <c r="M10" s="1">
        <v>3</v>
      </c>
      <c r="N10" s="1">
        <v>3</v>
      </c>
      <c r="O10" s="17">
        <f t="shared" si="0"/>
        <v>32</v>
      </c>
      <c r="P10" s="9">
        <f t="shared" si="1"/>
        <v>35</v>
      </c>
      <c r="Q10" s="15">
        <v>1</v>
      </c>
      <c r="R10" s="15">
        <v>1</v>
      </c>
      <c r="S10" s="15">
        <v>1</v>
      </c>
      <c r="T10" s="15">
        <v>1</v>
      </c>
      <c r="U10" s="11">
        <f t="shared" si="2"/>
        <v>1</v>
      </c>
      <c r="V10" s="19">
        <f t="shared" si="3"/>
        <v>0.91428571428571426</v>
      </c>
      <c r="W10" s="27"/>
    </row>
    <row r="11" spans="1:23" s="2" customFormat="1" ht="20.9" customHeight="1" x14ac:dyDescent="0.25">
      <c r="A11" s="20"/>
      <c r="B11" s="21"/>
      <c r="C11" s="22"/>
      <c r="D11" s="22"/>
      <c r="E11" s="23"/>
      <c r="F11" s="22"/>
      <c r="G11" s="22"/>
      <c r="H11" s="22"/>
      <c r="I11" s="22"/>
      <c r="J11" s="22"/>
      <c r="K11" s="22"/>
      <c r="L11" s="22"/>
      <c r="M11" s="22"/>
      <c r="N11" s="22"/>
      <c r="O11" s="25"/>
      <c r="P11" s="24"/>
      <c r="Q11" s="24"/>
      <c r="R11" s="24"/>
      <c r="S11" s="24"/>
      <c r="T11" s="24"/>
      <c r="U11" s="24"/>
      <c r="V11" s="26"/>
    </row>
    <row r="12" spans="1:23" s="2" customFormat="1" ht="20.9" customHeight="1" x14ac:dyDescent="0.25">
      <c r="A12" s="42" t="s">
        <v>30</v>
      </c>
      <c r="B12" s="42"/>
      <c r="C12" s="42"/>
      <c r="D12" s="42"/>
      <c r="E12" s="42"/>
      <c r="F12" s="42"/>
      <c r="G12" s="42"/>
      <c r="H12" s="42"/>
      <c r="I12" s="42"/>
      <c r="J12" s="42"/>
      <c r="K12" s="43" t="s">
        <v>21</v>
      </c>
      <c r="L12" s="43"/>
      <c r="M12" s="22"/>
      <c r="N12" s="22"/>
      <c r="O12" s="25"/>
      <c r="P12" s="24"/>
      <c r="Q12" s="24"/>
      <c r="R12" s="24"/>
      <c r="S12" s="24"/>
      <c r="T12" s="24"/>
      <c r="U12" s="24"/>
      <c r="V12" s="26"/>
    </row>
    <row r="13" spans="1:23" s="2" customFormat="1" ht="20.9" customHeight="1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3"/>
      <c r="L13" s="43"/>
      <c r="M13" s="22"/>
      <c r="N13" s="22"/>
      <c r="O13" s="25"/>
      <c r="P13" s="24"/>
      <c r="Q13" s="24"/>
      <c r="R13" s="24"/>
      <c r="S13" s="24"/>
      <c r="T13" s="24"/>
      <c r="U13" s="24"/>
      <c r="V13" s="26"/>
    </row>
    <row r="14" spans="1:23" s="2" customFormat="1" ht="22.25" customHeight="1" x14ac:dyDescent="0.25">
      <c r="A14" s="20"/>
      <c r="B14" s="21"/>
      <c r="C14" s="22"/>
      <c r="D14" s="22"/>
      <c r="E14" s="23"/>
      <c r="F14" s="22"/>
      <c r="G14" s="22"/>
      <c r="H14" s="22"/>
      <c r="I14" s="22"/>
      <c r="J14" s="22"/>
      <c r="K14" s="22"/>
      <c r="L14" s="22"/>
      <c r="M14" s="22"/>
      <c r="N14" s="22"/>
      <c r="O14" s="25"/>
      <c r="P14" s="24"/>
      <c r="Q14" s="24"/>
      <c r="R14" s="24"/>
      <c r="S14" s="24"/>
      <c r="T14" s="24"/>
      <c r="U14" s="24"/>
      <c r="V14" s="26"/>
    </row>
    <row r="15" spans="1:23" s="2" customFormat="1" ht="22.25" customHeight="1" x14ac:dyDescent="0.25">
      <c r="A15" s="20"/>
      <c r="B15" s="21"/>
      <c r="C15" s="22"/>
      <c r="D15" s="22"/>
      <c r="E15" s="23"/>
      <c r="F15" s="22"/>
      <c r="G15" s="22"/>
      <c r="H15" s="22"/>
      <c r="I15" s="22"/>
      <c r="J15" s="22"/>
      <c r="K15" s="22"/>
      <c r="L15" s="22"/>
      <c r="M15" s="22"/>
      <c r="N15" s="22"/>
      <c r="O15" s="25"/>
      <c r="P15" s="24"/>
      <c r="Q15" s="24"/>
      <c r="R15" s="24"/>
      <c r="S15" s="24"/>
      <c r="T15" s="24"/>
      <c r="U15" s="24"/>
      <c r="V15" s="26"/>
    </row>
    <row r="16" spans="1:23" x14ac:dyDescent="0.25">
      <c r="V16" s="28"/>
    </row>
    <row r="17" spans="1:16" ht="15.8" customHeight="1" x14ac:dyDescent="0.25">
      <c r="C17" s="13" t="s">
        <v>20</v>
      </c>
    </row>
    <row r="18" spans="1:16" ht="47.9" customHeight="1" x14ac:dyDescent="0.25">
      <c r="A18" s="37" t="s">
        <v>29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</row>
    <row r="19" spans="1:16" ht="41.95" customHeight="1" x14ac:dyDescent="0.25">
      <c r="A19" s="36" t="s">
        <v>31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</row>
  </sheetData>
  <mergeCells count="16">
    <mergeCell ref="A19:P19"/>
    <mergeCell ref="A18:P18"/>
    <mergeCell ref="C2:N2"/>
    <mergeCell ref="M3:N3"/>
    <mergeCell ref="O3:P3"/>
    <mergeCell ref="A12:J13"/>
    <mergeCell ref="K12:L13"/>
    <mergeCell ref="V3:V4"/>
    <mergeCell ref="Q3:U3"/>
    <mergeCell ref="I3:J3"/>
    <mergeCell ref="K3:L3"/>
    <mergeCell ref="A3:A4"/>
    <mergeCell ref="B3:B4"/>
    <mergeCell ref="C3:D3"/>
    <mergeCell ref="E3:F3"/>
    <mergeCell ref="G3:H3"/>
  </mergeCells>
  <pageMargins left="0.25" right="0.25" top="0.75" bottom="0.75" header="0.3" footer="0.3"/>
  <pageSetup paperSize="9" scale="49" orientation="landscape" r:id="rId1"/>
  <colBreaks count="1" manualBreakCount="1">
    <brk id="14" max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Итоговая оценка</vt:lpstr>
      <vt:lpstr>'Итоговая оценка'!Заголовки_для_печати</vt:lpstr>
      <vt:lpstr>'Итоговая оценка'!Область_печати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2025-05-19T11:05:52Z</cp:lastPrinted>
  <dcterms:created xsi:type="dcterms:W3CDTF">2018-09-12T09:55:10Z</dcterms:created>
  <dcterms:modified xsi:type="dcterms:W3CDTF">2025-06-24T04:26:13Z</dcterms:modified>
</cp:coreProperties>
</file>