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9" yWindow="314" windowWidth="17895" windowHeight="1423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2">Источники!$1:$5</definedName>
    <definedName name="_xlnm.Print_Titles" localSheetId="1">Расходы!$1:$5</definedName>
  </definedNames>
  <calcPr calcId="145621"/>
</workbook>
</file>

<file path=xl/calcChain.xml><?xml version="1.0" encoding="utf-8"?>
<calcChain xmlns="http://schemas.openxmlformats.org/spreadsheetml/2006/main">
  <c r="F29" i="2" l="1"/>
  <c r="F30" i="2"/>
  <c r="F33" i="2"/>
  <c r="F34" i="2"/>
  <c r="F35" i="2"/>
  <c r="F36" i="2"/>
  <c r="F37" i="2"/>
  <c r="F39" i="2"/>
  <c r="F40" i="2"/>
  <c r="F41" i="2"/>
  <c r="F42" i="2"/>
  <c r="F43" i="2"/>
  <c r="F44" i="2"/>
  <c r="F45" i="2"/>
  <c r="F18" i="2"/>
  <c r="F19" i="2"/>
  <c r="F20" i="2"/>
  <c r="F21" i="2"/>
  <c r="F22" i="2"/>
  <c r="F23" i="2"/>
  <c r="F9" i="2"/>
  <c r="E19" i="3"/>
  <c r="E20" i="3"/>
  <c r="E21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18" i="3"/>
  <c r="F26" i="2" l="1"/>
  <c r="F27" i="2"/>
  <c r="F7" i="4" l="1"/>
  <c r="F6" i="4"/>
  <c r="E17" i="3" l="1"/>
  <c r="E16" i="3"/>
  <c r="E15" i="3"/>
  <c r="E14" i="3"/>
  <c r="E12" i="3"/>
  <c r="E10" i="3"/>
  <c r="E9" i="3"/>
  <c r="E8" i="3"/>
  <c r="E6" i="3"/>
  <c r="F17" i="2"/>
  <c r="F16" i="2"/>
  <c r="F15" i="2"/>
  <c r="F13" i="2"/>
  <c r="F12" i="2"/>
  <c r="F11" i="2"/>
  <c r="F10" i="2"/>
  <c r="F8" i="2"/>
  <c r="F7" i="2"/>
  <c r="F5" i="2"/>
</calcChain>
</file>

<file path=xl/sharedStrings.xml><?xml version="1.0" encoding="utf-8"?>
<sst xmlns="http://schemas.openxmlformats.org/spreadsheetml/2006/main" count="291" uniqueCount="192">
  <si>
    <t xml:space="preserve">                                                               1. Доходы бюджета</t>
  </si>
  <si>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</si>
  <si>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</si>
  <si>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</si>
  <si>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</si>
  <si>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бюджеты муниципальных округов</t>
  </si>
  <si>
    <t>Доходы бюджета - всего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</si>
  <si>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</si>
  <si>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</si>
  <si>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</si>
  <si>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</si>
  <si>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</si>
  <si>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</si>
  <si>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</si>
  <si>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</si>
  <si>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НАЛОГИ НА ТОВАРЫ (РАБОТЫ, УСЛУГИ), РЕАЛИЗУЕМЫЕ НА ТЕРРИТОРИИ РОССИЙСКОЙ ФЕДЕРАЦИИ</t>
  </si>
  <si>
    <t xml:space="preserve"> 000 1030000000 0000 000</t>
  </si>
  <si>
    <t>НАЛОГИ НА СОВОКУПНЫЙ ДОХОД</t>
  </si>
  <si>
    <t xml:space="preserve"> 000 1050000000 0000 000</t>
  </si>
  <si>
    <t>НАЛОГИ НА ИМУЩЕСТВО</t>
  </si>
  <si>
    <t xml:space="preserve"> 000 1060000000 0000 000</t>
  </si>
  <si>
    <t>НАЛОГИ, СБОРЫ И РЕГУЛЯРНЫЕ ПЛАТЕЖИ ЗА ПОЛЬЗОВАНИЕ ПРИРОДНЫМИ РЕСУРСАМИ</t>
  </si>
  <si>
    <t xml:space="preserve"> 000 1070000000 0000 000</t>
  </si>
  <si>
    <t>ГОСУДАРСТВЕННАЯ ПОШЛИНА</t>
  </si>
  <si>
    <t xml:space="preserve"> 000 1080000000 0000 000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</si>
  <si>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</si>
  <si>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</si>
  <si>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</si>
  <si>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</si>
  <si>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ПЛАТЕЖИ ПРИ ПОЛЬЗОВАНИИ ПРИРОДНЫМИ РЕСУРСАМИ</t>
  </si>
  <si>
    <t xml:space="preserve"> 000 1120000000 0000 000</t>
  </si>
  <si>
    <t>ДОХОДЫ ОТ ОКАЗАНИЯ ПЛАТНЫХ УСЛУГ И КОМПЕНСАЦИИ ЗАТРАТ ГОСУДАРСТВА</t>
  </si>
  <si>
    <t xml:space="preserve"> 000 1130000000 0000 000</t>
  </si>
  <si>
    <t>ДОХОДЫ ОТ ПРОДАЖИ МАТЕРИАЛЬНЫХ И НЕМАТЕРИАЛЬНЫХ АКТИВОВ</t>
  </si>
  <si>
    <t xml:space="preserve"> 000 1140000000 0000 000</t>
  </si>
  <si>
    <t>ШТРАФЫ, САНКЦИИ, ВОЗМЕЩЕНИЕ УЩЕРБА</t>
  </si>
  <si>
    <t xml:space="preserve"> 000 1160000000 0000 000</t>
  </si>
  <si>
    <t>ПРОЧИЕ НЕНАЛОГОВЫЕ ДОХОДЫ</t>
  </si>
  <si>
    <t xml:space="preserve"> 000 1170000000 0000 000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</si>
  <si>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</si>
  <si>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</si>
  <si>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</si>
  <si>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</si>
  <si>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</si>
  <si>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</si>
  <si>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</si>
  <si>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</si>
  <si>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</t>
  </si>
  <si>
    <t xml:space="preserve"> 000 2070000000 0000 000</t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</si>
  <si>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</si>
  <si>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</si>
  <si>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всего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</si>
  <si>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</si>
  <si>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</si>
  <si>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</si>
  <si>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</si>
  <si>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000 0104 0000000000 000</t>
  </si>
  <si>
    <t>Судебная система</t>
  </si>
  <si>
    <t xml:space="preserve"> 000 0105 0000000000 000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</si>
  <si>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</si>
  <si>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</si>
  <si>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>Резервные фонды</t>
  </si>
  <si>
    <t xml:space="preserve"> 000 0111 0000000000 000</t>
  </si>
  <si>
    <t>Другие общегосударственные вопросы</t>
  </si>
  <si>
    <t xml:space="preserve"> 000 0113 0000000000 000</t>
  </si>
  <si>
    <t>Мобилизационная и вневойсковая подготовка</t>
  </si>
  <si>
    <t xml:space="preserve"> 000 0203 0000000000 000</t>
  </si>
  <si>
    <t>Гражданская оборона</t>
  </si>
  <si>
    <t xml:space="preserve"> 000 0309 0000000000 000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</si>
  <si>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</si>
  <si>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</si>
  <si>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>Другие вопросы в области национальной безопасности и правоохранительной деятельности</t>
  </si>
  <si>
    <t xml:space="preserve"> 000 0314 0000000000 000</t>
  </si>
  <si>
    <t>Сельское хозяйство и рыболовство</t>
  </si>
  <si>
    <t xml:space="preserve"> 000 0405 0000000000 000</t>
  </si>
  <si>
    <t>Транспорт</t>
  </si>
  <si>
    <t xml:space="preserve"> 000 0408 0000000000 000</t>
  </si>
  <si>
    <t>Дорожное хозяйство (дорожные фонды)</t>
  </si>
  <si>
    <t xml:space="preserve"> 000 0409 0000000000 000</t>
  </si>
  <si>
    <t>Другие вопросы в области национальной экономики</t>
  </si>
  <si>
    <t xml:space="preserve"> 000 0412 0000000000 000</t>
  </si>
  <si>
    <t>Жилищное хозяйство</t>
  </si>
  <si>
    <t xml:space="preserve"> 000 0501 0000000000 000</t>
  </si>
  <si>
    <t>Коммунальное хозяйство</t>
  </si>
  <si>
    <t xml:space="preserve"> 000 0502 0000000000 000</t>
  </si>
  <si>
    <t>Благоустройство</t>
  </si>
  <si>
    <t xml:space="preserve"> 000 0503 0000000000 000</t>
  </si>
  <si>
    <t>Другие вопросы в области жилищно-коммунального хозяйства</t>
  </si>
  <si>
    <t xml:space="preserve"> 000 0505 0000000000 000</t>
  </si>
  <si>
    <t>Другие вопросы в области охраны окружающей среды</t>
  </si>
  <si>
    <t xml:space="preserve"> 000 0605 0000000000 000</t>
  </si>
  <si>
    <t>Дошкольное образование</t>
  </si>
  <si>
    <t xml:space="preserve"> 000 0701 0000000000 000</t>
  </si>
  <si>
    <t>Общее образование</t>
  </si>
  <si>
    <t xml:space="preserve"> 000 0702 0000000000 000</t>
  </si>
  <si>
    <t>Дополнительное образование детей</t>
  </si>
  <si>
    <t xml:space="preserve"> 000 0703 0000000000 000</t>
  </si>
  <si>
    <t>Молодежная политика</t>
  </si>
  <si>
    <t xml:space="preserve"> 000 0707 0000000000 000</t>
  </si>
  <si>
    <t>Другие вопросы в области образования</t>
  </si>
  <si>
    <t xml:space="preserve"> 000 0709 0000000000 000</t>
  </si>
  <si>
    <t>Культура</t>
  </si>
  <si>
    <t xml:space="preserve"> 000 0801 0000000000 000</t>
  </si>
  <si>
    <t>Другие вопросы в области культуры, кинематографии</t>
  </si>
  <si>
    <t xml:space="preserve"> 000 0804 0000000000 000</t>
  </si>
  <si>
    <t>Пенсионное обеспечение</t>
  </si>
  <si>
    <t xml:space="preserve"> 000 1001 0000000000 000</t>
  </si>
  <si>
    <t>Социальное обеспечение населения</t>
  </si>
  <si>
    <t xml:space="preserve"> 000 1003 0000000000 000</t>
  </si>
  <si>
    <t>Охрана семьи и детства</t>
  </si>
  <si>
    <t xml:space="preserve"> 000 1004 0000000000 000</t>
  </si>
  <si>
    <t>Физическая культура</t>
  </si>
  <si>
    <t xml:space="preserve"> 000 1101 0000000000 000</t>
  </si>
  <si>
    <t>Другие вопросы в области средств массовой информации</t>
  </si>
  <si>
    <t xml:space="preserve"> 000 1204 0000000000 000</t>
  </si>
  <si>
    <t>Обслуживание государственного (муниципального) внутреннего долга</t>
  </si>
  <si>
    <t xml:space="preserve"> 000 1301 0000000000 000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</si>
  <si>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</si>
  <si>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</si>
  <si>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</si>
  <si>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</si>
  <si>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>изменение остатков средств</t>
  </si>
  <si>
    <t>700</t>
  </si>
  <si>
    <t>процент исполнения</t>
  </si>
  <si>
    <t>Финансирование из бюджета УР осуществляется под заявки. Срок исполнения контрактов не наступил</t>
  </si>
  <si>
    <t>Финансирование из бюджета УР осуществляется под заявки.</t>
  </si>
  <si>
    <t>план</t>
  </si>
  <si>
    <t xml:space="preserve">Заработная плата переходящая (в январе произведены только авансовые платежи). </t>
  </si>
  <si>
    <t xml:space="preserve">Заработная плата переходящая (в январе произведены только авансовые платежи). Оплата работ "по факту" на основании актов выполненных работ. </t>
  </si>
  <si>
    <t xml:space="preserve">Оплата работ "по факту" на основании актов выполненных работ. </t>
  </si>
  <si>
    <t xml:space="preserve">Заработная плата переходящая (в январе произведены только авансовые платежи).Оплата работ "по факту" на основании актов выполненных работ. </t>
  </si>
  <si>
    <t xml:space="preserve">Оплата "по факту". Кассовый раcход проходит по другим разделам. </t>
  </si>
  <si>
    <t>Оплата работ "по факту" на основании актов выполненных работ. Сезонность осуществления расходов.</t>
  </si>
  <si>
    <t>Оплата работ "по факту" на основании актов выполненных работ. Договора находятся в стадии оформления. Длительность конкурсных процедур. Сезонность некоторых видов работ.</t>
  </si>
  <si>
    <t xml:space="preserve">Заработная плата переходящая (в январе произведены только авансовые платежи). Оплата работ "по факту" на основании актов выполненных работ. Иные причины. </t>
  </si>
  <si>
    <t>исполнение</t>
  </si>
  <si>
    <t>причины отклонения по исполнению менее 25%</t>
  </si>
  <si>
    <t>руб.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</si>
  <si>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</si>
  <si>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</si>
  <si>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</si>
  <si>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</si>
  <si>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</si>
  <si>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</si>
  <si>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</si>
  <si>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</si>
  <si>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</si>
  <si>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</si>
  <si>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</si>
  <si>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</si>
  <si>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</si>
  <si>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</t>
  </si>
  <si>
    <t xml:space="preserve"> 000 2022530400 0000 150</t>
  </si>
  <si>
    <t xml:space="preserve"> 000 2022546700 0000 150</t>
  </si>
  <si>
    <t xml:space="preserve"> 000 2022549700 0000 150</t>
  </si>
  <si>
    <t xml:space="preserve"> 000 2022551900 0000 150</t>
  </si>
  <si>
    <t xml:space="preserve"> 000 2022555500 0000 150</t>
  </si>
  <si>
    <t xml:space="preserve"> 000 2022557600 0000 150</t>
  </si>
  <si>
    <t xml:space="preserve"> 000 2022757600 0000 150</t>
  </si>
  <si>
    <t xml:space="preserve"> 000 2023002400 0000 150</t>
  </si>
  <si>
    <t xml:space="preserve"> 000 2023511800 0000 150</t>
  </si>
  <si>
    <t xml:space="preserve"> 000 2023512000 0000 150</t>
  </si>
  <si>
    <t xml:space="preserve"> 000 2023593000 0000 150</t>
  </si>
  <si>
    <t xml:space="preserve"> 000 2024517900 0000 150</t>
  </si>
  <si>
    <t xml:space="preserve"> 000 2024530300 0000 150</t>
  </si>
  <si>
    <t xml:space="preserve"> 000 2024999900 0000 150</t>
  </si>
  <si>
    <t>Прочие субсидии</t>
  </si>
  <si>
    <t xml:space="preserve"> 000 2022999900 0000 150</t>
  </si>
  <si>
    <t>Возврат по декларациям 2-НДФЛ</t>
  </si>
  <si>
    <t>Финансирование из бюджета УР осуществляется под заявки. Срок исполнения контрактов не наступил.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</si>
  <si>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</si>
  <si>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Оплата по фактическому начислению</t>
  </si>
  <si>
    <t>Исполнение  бюджета муниципального образования "Муниципальный округ Увинский район Удмуртской Республики" 
(причины отклонения от запланированных значений)
 на 01.04.2025 г.</t>
  </si>
  <si>
    <t>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</si>
  <si>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</si>
  <si>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>Субсидии бюджетам на реализацию программы комплексного развития молодежной политики в субъектах Российской Федерации "Регион для молодых"</t>
  </si>
  <si>
    <t xml:space="preserve"> 000 2022511600 0000 150</t>
  </si>
  <si>
    <t>Субсидии бюджетам на модернизацию региональных и муниципальных библиотек</t>
  </si>
  <si>
    <t xml:space="preserve"> 000 2022534800 0000 150</t>
  </si>
  <si>
    <t>Субсидии бюджетам на развитие транспортной инфраструктуры на сельских территориях</t>
  </si>
  <si>
    <t xml:space="preserve"> 000 2022537200 0000 150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</si>
  <si>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</si>
  <si>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</si>
  <si>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</si>
  <si>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</si>
  <si>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000 0410 0000000000 000</t>
  </si>
  <si>
    <t>Связь и информатика</t>
  </si>
  <si>
    <t>Уплата процентов в декабре 2025 г.</t>
  </si>
  <si>
    <t>Оплата работ "по факту" на основании актов выполненных работ. Мероприятия запланированы на 2 полугодие 2025 г.</t>
  </si>
  <si>
    <t>Срок платежа по налогу на имущество и земельного налога с физических лиц за 2024 год - 1 декабря 2025</t>
  </si>
  <si>
    <t>Снижение ожидаемого поступления акцизов на топливо</t>
  </si>
  <si>
    <t>Снижение ожидаемого поступления НДПИ (снижение объема добычи).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</si>
</sst>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%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</borders>
  <cellStyleXfs count="31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9" fontId="16" fillId="0" borderId="0" applyFont="0" applyFill="0" applyBorder="0" applyAlignment="0" applyProtection="0"/>
    <xf numFmtId="0" fontId="16" fillId="0" borderId="1"/>
    <xf numFmtId="0" fontId="1" fillId="0" borderId="17">
      <alignment horizontal="center" vertical="center" textRotation="90" wrapText="1"/>
    </xf>
    <xf numFmtId="0" fontId="1" fillId="0" borderId="13">
      <alignment horizontal="center" vertical="center" textRotation="90" wrapText="1"/>
    </xf>
    <xf numFmtId="0" fontId="1" fillId="0" borderId="2">
      <alignment horizontal="center" vertical="center" textRotation="90" wrapText="1"/>
    </xf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17">
      <alignment horizontal="center" vertical="center" textRotation="90"/>
    </xf>
    <xf numFmtId="0" fontId="1" fillId="0" borderId="16">
      <alignment horizontal="center" vertical="center" textRotation="90"/>
    </xf>
    <xf numFmtId="0" fontId="16" fillId="0" borderId="1"/>
    <xf numFmtId="0" fontId="16" fillId="0" borderId="1"/>
    <xf numFmtId="0" fontId="16" fillId="0" borderId="1"/>
    <xf numFmtId="0" fontId="5" fillId="0" borderId="1"/>
    <xf numFmtId="0" fontId="5" fillId="0" borderId="1"/>
    <xf numFmtId="0" fontId="4" fillId="3" borderId="1"/>
    <xf numFmtId="0" fontId="5" fillId="0" borderId="1"/>
    <xf numFmtId="9" fontId="16" fillId="0" borderId="1" applyFont="0" applyFill="0" applyBorder="0" applyAlignment="0" applyProtection="0"/>
    <xf numFmtId="0" fontId="16" fillId="0" borderId="1"/>
    <xf numFmtId="165" fontId="7" fillId="0" borderId="16">
      <alignment horizontal="right" wrapText="1"/>
    </xf>
    <xf numFmtId="49" fontId="7" fillId="0" borderId="40">
      <alignment horizontal="center" vertical="center" shrinkToFit="1"/>
    </xf>
    <xf numFmtId="49" fontId="7" fillId="0" borderId="1">
      <alignment horizontal="center"/>
    </xf>
    <xf numFmtId="0" fontId="7" fillId="0" borderId="16">
      <alignment horizontal="center" vertical="center"/>
    </xf>
    <xf numFmtId="49" fontId="7" fillId="0" borderId="20">
      <alignment horizontal="center" vertical="center" wrapText="1"/>
    </xf>
    <xf numFmtId="0" fontId="7" fillId="0" borderId="3"/>
    <xf numFmtId="4" fontId="7" fillId="0" borderId="21">
      <alignment horizontal="right"/>
    </xf>
    <xf numFmtId="0" fontId="7" fillId="0" borderId="30">
      <alignment horizontal="center" wrapText="1"/>
    </xf>
    <xf numFmtId="165" fontId="7" fillId="0" borderId="27">
      <alignment horizontal="right" vertical="center" shrinkToFit="1"/>
    </xf>
    <xf numFmtId="4" fontId="7" fillId="0" borderId="38">
      <alignment horizontal="center" vertical="center"/>
    </xf>
    <xf numFmtId="0" fontId="7" fillId="0" borderId="1"/>
    <xf numFmtId="4" fontId="7" fillId="0" borderId="64">
      <alignment horizontal="center" wrapText="1"/>
    </xf>
    <xf numFmtId="0" fontId="7" fillId="0" borderId="4">
      <alignment horizontal="center" wrapText="1"/>
    </xf>
    <xf numFmtId="0" fontId="7" fillId="0" borderId="26">
      <alignment vertical="center" shrinkToFit="1"/>
    </xf>
    <xf numFmtId="4" fontId="7" fillId="0" borderId="21">
      <alignment horizontal="right" vertical="center"/>
    </xf>
    <xf numFmtId="0" fontId="7" fillId="0" borderId="24">
      <alignment horizontal="center" vertical="center" wrapText="1"/>
    </xf>
    <xf numFmtId="0" fontId="3" fillId="0" borderId="2">
      <alignment horizontal="center"/>
    </xf>
    <xf numFmtId="0" fontId="7" fillId="0" borderId="1">
      <alignment horizontal="center"/>
    </xf>
    <xf numFmtId="49" fontId="7" fillId="0" borderId="38">
      <alignment horizontal="center"/>
    </xf>
    <xf numFmtId="49" fontId="7" fillId="0" borderId="33">
      <alignment horizontal="left" vertical="center" indent="1"/>
    </xf>
    <xf numFmtId="0" fontId="7" fillId="0" borderId="39">
      <alignment horizontal="left" wrapText="1"/>
    </xf>
    <xf numFmtId="49" fontId="7" fillId="0" borderId="20">
      <alignment horizontal="center" vertical="center" shrinkToFit="1"/>
    </xf>
    <xf numFmtId="0" fontId="7" fillId="0" borderId="27">
      <alignment wrapText="1"/>
    </xf>
    <xf numFmtId="0" fontId="19" fillId="0" borderId="2">
      <alignment horizontal="left" wrapText="1"/>
    </xf>
    <xf numFmtId="0" fontId="7" fillId="0" borderId="22">
      <alignment horizontal="left" wrapText="1"/>
    </xf>
    <xf numFmtId="0" fontId="7" fillId="0" borderId="65">
      <alignment wrapText="1"/>
    </xf>
    <xf numFmtId="49" fontId="20" fillId="0" borderId="3"/>
    <xf numFmtId="0" fontId="7" fillId="0" borderId="39">
      <alignment wrapText="1"/>
    </xf>
    <xf numFmtId="49" fontId="7" fillId="0" borderId="24">
      <alignment horizontal="center" vertical="center"/>
    </xf>
    <xf numFmtId="165" fontId="7" fillId="0" borderId="4">
      <alignment horizontal="center" shrinkToFit="1"/>
    </xf>
    <xf numFmtId="49" fontId="7" fillId="0" borderId="33">
      <alignment horizontal="center" wrapText="1"/>
    </xf>
    <xf numFmtId="49" fontId="7" fillId="0" borderId="4">
      <alignment horizontal="center" vertical="center"/>
    </xf>
    <xf numFmtId="0" fontId="7" fillId="0" borderId="4">
      <alignment horizontal="center" vertical="center"/>
    </xf>
    <xf numFmtId="0" fontId="7" fillId="0" borderId="64">
      <alignment horizontal="center" wrapText="1"/>
    </xf>
    <xf numFmtId="49" fontId="20" fillId="0" borderId="3">
      <alignment wrapText="1"/>
    </xf>
    <xf numFmtId="0" fontId="4" fillId="0" borderId="13"/>
    <xf numFmtId="49" fontId="7" fillId="0" borderId="61">
      <alignment horizontal="left" vertical="center" wrapText="1"/>
    </xf>
    <xf numFmtId="49" fontId="7" fillId="0" borderId="33">
      <alignment horizontal="center" vertical="center" wrapText="1"/>
    </xf>
    <xf numFmtId="0" fontId="7" fillId="0" borderId="2"/>
    <xf numFmtId="4" fontId="7" fillId="0" borderId="4">
      <alignment horizontal="right"/>
    </xf>
    <xf numFmtId="4" fontId="7" fillId="0" borderId="22">
      <alignment horizontal="center"/>
    </xf>
    <xf numFmtId="4" fontId="7" fillId="0" borderId="18">
      <alignment horizontal="right" wrapText="1"/>
    </xf>
    <xf numFmtId="0" fontId="7" fillId="0" borderId="16">
      <alignment horizontal="center" vertical="center" wrapText="1"/>
    </xf>
    <xf numFmtId="0" fontId="19" fillId="0" borderId="13">
      <alignment horizontal="center" wrapText="1"/>
    </xf>
    <xf numFmtId="0" fontId="13" fillId="0" borderId="1"/>
    <xf numFmtId="0" fontId="5" fillId="0" borderId="1"/>
    <xf numFmtId="4" fontId="7" fillId="0" borderId="4">
      <alignment horizontal="right" shrinkToFit="1"/>
    </xf>
    <xf numFmtId="4" fontId="7" fillId="0" borderId="16">
      <alignment horizontal="right"/>
    </xf>
    <xf numFmtId="0" fontId="4" fillId="0" borderId="2"/>
    <xf numFmtId="0" fontId="3" fillId="0" borderId="1">
      <alignment horizontal="center"/>
    </xf>
    <xf numFmtId="0" fontId="4" fillId="0" borderId="8"/>
    <xf numFmtId="49" fontId="4" fillId="0" borderId="63">
      <alignment horizontal="center"/>
    </xf>
    <xf numFmtId="0" fontId="7" fillId="0" borderId="47">
      <alignment horizontal="center" wrapText="1"/>
    </xf>
    <xf numFmtId="49" fontId="7" fillId="0" borderId="46">
      <alignment horizontal="center" vertical="center" shrinkToFit="1"/>
    </xf>
    <xf numFmtId="49" fontId="7" fillId="0" borderId="30">
      <alignment horizontal="center" vertical="center" shrinkToFit="1"/>
    </xf>
    <xf numFmtId="0" fontId="7" fillId="0" borderId="2">
      <alignment horizontal="center" wrapText="1"/>
    </xf>
    <xf numFmtId="49" fontId="7" fillId="0" borderId="61">
      <alignment horizontal="left" wrapText="1"/>
    </xf>
    <xf numFmtId="0" fontId="7" fillId="0" borderId="1">
      <alignment horizontal="right"/>
    </xf>
    <xf numFmtId="4" fontId="7" fillId="0" borderId="18">
      <alignment horizontal="right"/>
    </xf>
    <xf numFmtId="0" fontId="4" fillId="0" borderId="6">
      <alignment horizontal="right" shrinkToFit="1"/>
    </xf>
    <xf numFmtId="0" fontId="4" fillId="0" borderId="62"/>
    <xf numFmtId="0" fontId="4" fillId="0" borderId="1">
      <alignment shrinkToFit="1"/>
    </xf>
    <xf numFmtId="0" fontId="4" fillId="0" borderId="1"/>
    <xf numFmtId="0" fontId="16" fillId="0" borderId="1"/>
    <xf numFmtId="0" fontId="1" fillId="0" borderId="17">
      <alignment horizontal="center" vertical="center" textRotation="90" wrapText="1"/>
    </xf>
    <xf numFmtId="0" fontId="7" fillId="2" borderId="13"/>
    <xf numFmtId="0" fontId="7" fillId="0" borderId="64"/>
    <xf numFmtId="0" fontId="5" fillId="0" borderId="1"/>
    <xf numFmtId="0" fontId="7" fillId="0" borderId="16">
      <alignment wrapText="1"/>
    </xf>
    <xf numFmtId="0" fontId="4" fillId="3" borderId="8"/>
    <xf numFmtId="0" fontId="7" fillId="0" borderId="64">
      <alignment horizontal="center"/>
    </xf>
    <xf numFmtId="0" fontId="4" fillId="3" borderId="6"/>
    <xf numFmtId="49" fontId="7" fillId="0" borderId="30">
      <alignment horizontal="center" wrapText="1"/>
    </xf>
    <xf numFmtId="0" fontId="1" fillId="0" borderId="13">
      <alignment horizontal="center" vertical="center" textRotation="90" wrapText="1"/>
    </xf>
    <xf numFmtId="0" fontId="16" fillId="0" borderId="1"/>
    <xf numFmtId="0" fontId="1" fillId="0" borderId="2">
      <alignment horizontal="center" vertical="center" textRotation="90" wrapText="1"/>
    </xf>
    <xf numFmtId="0" fontId="7" fillId="2" borderId="15"/>
    <xf numFmtId="0" fontId="7" fillId="2" borderId="1"/>
    <xf numFmtId="0" fontId="7" fillId="0" borderId="22">
      <alignment wrapText="1"/>
    </xf>
    <xf numFmtId="0" fontId="7" fillId="0" borderId="64">
      <alignment wrapText="1"/>
    </xf>
    <xf numFmtId="3" fontId="7" fillId="0" borderId="16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17">
      <alignment horizontal="center" vertical="center" textRotation="90"/>
    </xf>
    <xf numFmtId="0" fontId="7" fillId="0" borderId="22">
      <alignment horizontal="center" wrapText="1"/>
    </xf>
    <xf numFmtId="49" fontId="7" fillId="0" borderId="22">
      <alignment horizontal="center"/>
    </xf>
    <xf numFmtId="0" fontId="1" fillId="0" borderId="16">
      <alignment horizontal="center" vertical="center" textRotation="90"/>
    </xf>
    <xf numFmtId="49" fontId="7" fillId="0" borderId="16">
      <alignment horizontal="left" indent="6"/>
    </xf>
    <xf numFmtId="0" fontId="4" fillId="3" borderId="64"/>
    <xf numFmtId="49" fontId="7" fillId="0" borderId="64">
      <alignment horizontal="left" wrapText="1"/>
    </xf>
    <xf numFmtId="3" fontId="7" fillId="0" borderId="64">
      <alignment horizontal="left" wrapText="1"/>
    </xf>
    <xf numFmtId="4" fontId="7" fillId="0" borderId="16">
      <alignment wrapText="1"/>
    </xf>
    <xf numFmtId="0" fontId="7" fillId="0" borderId="64">
      <alignment horizontal="left" wrapText="1"/>
    </xf>
    <xf numFmtId="49" fontId="7" fillId="0" borderId="22">
      <alignment horizontal="center" wrapText="1"/>
    </xf>
    <xf numFmtId="4" fontId="7" fillId="0" borderId="16">
      <alignment horizontal="right" wrapText="1"/>
    </xf>
    <xf numFmtId="49" fontId="7" fillId="0" borderId="22">
      <alignment horizontal="left" wrapText="1" indent="1"/>
    </xf>
    <xf numFmtId="0" fontId="4" fillId="3" borderId="29"/>
    <xf numFmtId="0" fontId="7" fillId="0" borderId="13"/>
    <xf numFmtId="49" fontId="7" fillId="0" borderId="1">
      <alignment horizontal="left" wrapText="1"/>
    </xf>
    <xf numFmtId="49" fontId="7" fillId="0" borderId="1">
      <alignment horizontal="center" vertical="top"/>
    </xf>
    <xf numFmtId="49" fontId="7" fillId="0" borderId="13">
      <alignment horizontal="left" indent="6"/>
    </xf>
    <xf numFmtId="49" fontId="7" fillId="0" borderId="1">
      <alignment horizontal="left"/>
    </xf>
    <xf numFmtId="49" fontId="7" fillId="0" borderId="16">
      <alignment horizontal="left" wrapText="1" indent="6"/>
    </xf>
    <xf numFmtId="0" fontId="7" fillId="0" borderId="3">
      <alignment horizontal="left" wrapText="1"/>
    </xf>
    <xf numFmtId="49" fontId="7" fillId="0" borderId="2">
      <alignment horizontal="left" indent="6"/>
    </xf>
    <xf numFmtId="0" fontId="16" fillId="0" borderId="1"/>
    <xf numFmtId="0" fontId="16" fillId="0" borderId="1"/>
    <xf numFmtId="0" fontId="16" fillId="0" borderId="1"/>
    <xf numFmtId="0" fontId="5" fillId="0" borderId="1"/>
    <xf numFmtId="0" fontId="5" fillId="0" borderId="1"/>
    <xf numFmtId="0" fontId="4" fillId="3" borderId="1"/>
    <xf numFmtId="0" fontId="5" fillId="0" borderId="1"/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5" fillId="0" borderId="15" xfId="34" applyNumberFormat="1" applyProtection="1"/>
    <xf numFmtId="49" fontId="7" fillId="0" borderId="16" xfId="35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" fontId="7" fillId="0" borderId="16" xfId="42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4" fontId="7" fillId="0" borderId="18" xfId="67" applyNumberFormat="1" applyProtection="1">
      <alignment horizontal="right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4" fillId="0" borderId="13" xfId="97" applyNumberFormat="1" applyProtection="1"/>
    <xf numFmtId="4" fontId="7" fillId="0" borderId="16" xfId="42" applyNumberFormat="1" applyAlignment="1" applyProtection="1">
      <alignment horizontal="left" wrapText="1"/>
    </xf>
    <xf numFmtId="166" fontId="21" fillId="0" borderId="16" xfId="186" applyNumberFormat="1" applyFont="1" applyBorder="1" applyAlignment="1" applyProtection="1">
      <alignment horizontal="right"/>
    </xf>
    <xf numFmtId="0" fontId="18" fillId="0" borderId="60" xfId="0" applyFont="1" applyBorder="1" applyAlignment="1" applyProtection="1">
      <alignment wrapText="1"/>
      <protection locked="0"/>
    </xf>
    <xf numFmtId="4" fontId="1" fillId="0" borderId="16" xfId="42" applyNumberFormat="1" applyFont="1" applyProtection="1">
      <alignment horizontal="right"/>
    </xf>
    <xf numFmtId="166" fontId="21" fillId="4" borderId="16" xfId="186" applyNumberFormat="1" applyFont="1" applyFill="1" applyBorder="1" applyAlignment="1" applyProtection="1">
      <alignment horizontal="right"/>
    </xf>
    <xf numFmtId="49" fontId="1" fillId="0" borderId="16" xfId="55" applyNumberFormat="1" applyFont="1" applyProtection="1">
      <alignment horizontal="center"/>
    </xf>
    <xf numFmtId="49" fontId="1" fillId="4" borderId="21" xfId="66" applyNumberFormat="1" applyFont="1" applyFill="1" applyProtection="1">
      <alignment horizontal="center" wrapText="1"/>
    </xf>
    <xf numFmtId="49" fontId="1" fillId="0" borderId="30" xfId="54" applyNumberFormat="1" applyFont="1" applyProtection="1">
      <alignment horizontal="center"/>
    </xf>
    <xf numFmtId="0" fontId="1" fillId="0" borderId="22" xfId="53" applyNumberFormat="1" applyFont="1" applyProtection="1">
      <alignment horizontal="left" wrapText="1" indent="2"/>
    </xf>
    <xf numFmtId="49" fontId="9" fillId="0" borderId="16" xfId="55" applyNumberFormat="1" applyFont="1" applyProtection="1">
      <alignment horizontal="center"/>
    </xf>
    <xf numFmtId="4" fontId="1" fillId="4" borderId="18" xfId="67" applyNumberFormat="1" applyFont="1" applyFill="1" applyProtection="1">
      <alignment horizontal="right"/>
    </xf>
    <xf numFmtId="49" fontId="7" fillId="0" borderId="16" xfId="55" applyNumberFormat="1" applyAlignment="1" applyProtection="1">
      <alignment horizontal="left"/>
    </xf>
    <xf numFmtId="166" fontId="21" fillId="4" borderId="18" xfId="186" applyNumberFormat="1" applyFont="1" applyFill="1" applyBorder="1" applyAlignment="1" applyProtection="1">
      <alignment horizontal="right"/>
    </xf>
    <xf numFmtId="0" fontId="1" fillId="4" borderId="32" xfId="65" applyNumberFormat="1" applyFont="1" applyFill="1" applyProtection="1">
      <alignment horizontal="left" wrapText="1"/>
    </xf>
    <xf numFmtId="166" fontId="9" fillId="0" borderId="16" xfId="186" applyNumberFormat="1" applyFont="1" applyBorder="1" applyAlignment="1" applyProtection="1">
      <alignment horizontal="right"/>
    </xf>
    <xf numFmtId="4" fontId="1" fillId="4" borderId="16" xfId="42" applyNumberFormat="1" applyFont="1" applyFill="1" applyProtection="1">
      <alignment horizontal="right"/>
    </xf>
    <xf numFmtId="49" fontId="1" fillId="4" borderId="21" xfId="41" applyNumberFormat="1" applyFont="1" applyFill="1" applyProtection="1">
      <alignment horizontal="center"/>
    </xf>
    <xf numFmtId="49" fontId="1" fillId="4" borderId="20" xfId="40" applyNumberFormat="1" applyFont="1" applyFill="1" applyProtection="1">
      <alignment horizontal="center" wrapText="1"/>
    </xf>
    <xf numFmtId="4" fontId="1" fillId="4" borderId="18" xfId="67" applyNumberFormat="1" applyFont="1" applyFill="1" applyAlignment="1" applyProtection="1">
      <alignment horizontal="left"/>
    </xf>
    <xf numFmtId="0" fontId="1" fillId="4" borderId="19" xfId="39" applyNumberFormat="1" applyFont="1" applyFill="1" applyProtection="1">
      <alignment horizontal="left" wrapText="1"/>
    </xf>
    <xf numFmtId="4" fontId="7" fillId="0" borderId="16" xfId="42" applyNumberFormat="1" applyProtection="1">
      <alignment horizontal="right"/>
    </xf>
    <xf numFmtId="49" fontId="7" fillId="0" borderId="27" xfId="48" applyNumberFormat="1" applyProtection="1">
      <alignment horizontal="center"/>
    </xf>
    <xf numFmtId="49" fontId="7" fillId="0" borderId="16" xfId="35">
      <alignment horizontal="center" vertical="center" wrapText="1"/>
    </xf>
    <xf numFmtId="0" fontId="1" fillId="5" borderId="32" xfId="65" applyNumberFormat="1" applyFont="1" applyFill="1" applyProtection="1">
      <alignment horizontal="left" wrapText="1"/>
    </xf>
    <xf numFmtId="49" fontId="1" fillId="5" borderId="20" xfId="40" applyNumberFormat="1" applyFont="1" applyFill="1" applyProtection="1">
      <alignment horizontal="center" wrapText="1"/>
    </xf>
    <xf numFmtId="49" fontId="1" fillId="5" borderId="21" xfId="41" applyNumberFormat="1" applyFont="1" applyFill="1" applyProtection="1">
      <alignment horizontal="center"/>
    </xf>
    <xf numFmtId="4" fontId="1" fillId="5" borderId="16" xfId="42" applyNumberFormat="1" applyFont="1" applyFill="1" applyProtection="1">
      <alignment horizontal="right"/>
    </xf>
    <xf numFmtId="166" fontId="1" fillId="5" borderId="16" xfId="186" applyNumberFormat="1" applyFont="1" applyFill="1" applyBorder="1" applyAlignment="1" applyProtection="1">
      <alignment horizontal="right"/>
    </xf>
    <xf numFmtId="166" fontId="7" fillId="0" borderId="16" xfId="186" applyNumberFormat="1" applyFont="1" applyFill="1" applyBorder="1" applyAlignment="1" applyProtection="1">
      <alignment horizontal="right"/>
    </xf>
    <xf numFmtId="0" fontId="1" fillId="0" borderId="1" xfId="82" applyNumberFormat="1" applyAlignment="1" applyProtection="1"/>
    <xf numFmtId="0" fontId="1" fillId="0" borderId="1" xfId="82" applyAlignment="1"/>
    <xf numFmtId="166" fontId="22" fillId="0" borderId="16" xfId="186" applyNumberFormat="1" applyFont="1" applyBorder="1" applyAlignment="1" applyProtection="1">
      <alignment horizontal="right"/>
    </xf>
    <xf numFmtId="4" fontId="7" fillId="0" borderId="16" xfId="42" applyNumberFormat="1" applyAlignment="1" applyProtection="1">
      <alignment horizontal="left"/>
    </xf>
    <xf numFmtId="166" fontId="23" fillId="0" borderId="16" xfId="186" applyNumberFormat="1" applyFont="1" applyBorder="1" applyAlignment="1" applyProtection="1">
      <alignment horizontal="right"/>
    </xf>
    <xf numFmtId="0" fontId="3" fillId="0" borderId="1" xfId="5" applyNumberFormat="1" applyFont="1" applyAlignment="1" applyProtection="1">
      <alignment horizontal="center" wrapText="1"/>
    </xf>
    <xf numFmtId="0" fontId="7" fillId="0" borderId="60" xfId="4" applyNumberFormat="1" applyFont="1" applyBorder="1" applyAlignment="1" applyProtection="1">
      <alignment horizontal="center" vertical="center" wrapText="1"/>
    </xf>
    <xf numFmtId="0" fontId="17" fillId="0" borderId="60" xfId="0" applyFont="1" applyBorder="1" applyAlignment="1" applyProtection="1">
      <alignment horizontal="center" vertical="center" wrapText="1"/>
      <protection locked="0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166" fontId="24" fillId="0" borderId="16" xfId="186" applyNumberFormat="1" applyFont="1" applyBorder="1" applyAlignment="1" applyProtection="1">
      <alignment horizontal="right"/>
    </xf>
  </cellXfs>
  <cellStyles count="316">
    <cellStyle name="br" xfId="181"/>
    <cellStyle name="br 2" xfId="311"/>
    <cellStyle name="br 3" xfId="197"/>
    <cellStyle name="col" xfId="180"/>
    <cellStyle name="col 2" xfId="310"/>
    <cellStyle name="col 3" xfId="196"/>
    <cellStyle name="st101" xfId="306"/>
    <cellStyle name="style0" xfId="182"/>
    <cellStyle name="style0 2" xfId="312"/>
    <cellStyle name="style0 3" xfId="198"/>
    <cellStyle name="td" xfId="183"/>
    <cellStyle name="td 2" xfId="313"/>
    <cellStyle name="td 3" xfId="199"/>
    <cellStyle name="tr" xfId="179"/>
    <cellStyle name="tr 2" xfId="309"/>
    <cellStyle name="tr 3" xfId="195"/>
    <cellStyle name="xl100" xfId="64"/>
    <cellStyle name="xl100 2" xfId="288"/>
    <cellStyle name="xl101" xfId="69"/>
    <cellStyle name="xl101 2" xfId="274"/>
    <cellStyle name="xl102" xfId="79"/>
    <cellStyle name="xl102 2" xfId="294"/>
    <cellStyle name="xl103" xfId="83"/>
    <cellStyle name="xl103 2" xfId="281"/>
    <cellStyle name="xl104" xfId="91"/>
    <cellStyle name="xl104 2" xfId="308"/>
    <cellStyle name="xl105" xfId="86"/>
    <cellStyle name="xl105 2" xfId="304"/>
    <cellStyle name="xl106" xfId="94"/>
    <cellStyle name="xl106 2" xfId="280"/>
    <cellStyle name="xl107" xfId="97"/>
    <cellStyle name="xl107 2" xfId="301"/>
    <cellStyle name="xl108" xfId="81"/>
    <cellStyle name="xl108 2" xfId="284"/>
    <cellStyle name="xl109" xfId="84"/>
    <cellStyle name="xl109 2" xfId="303"/>
    <cellStyle name="xl110" xfId="92"/>
    <cellStyle name="xl110 2" xfId="305"/>
    <cellStyle name="xl111" xfId="96"/>
    <cellStyle name="xl111 2" xfId="283"/>
    <cellStyle name="xl112" xfId="82"/>
    <cellStyle name="xl112 2" xfId="293"/>
    <cellStyle name="xl113" xfId="85"/>
    <cellStyle name="xl113 2" xfId="292"/>
    <cellStyle name="xl114" xfId="87"/>
    <cellStyle name="xl114 2" xfId="269"/>
    <cellStyle name="xl115" xfId="93"/>
    <cellStyle name="xl115 2" xfId="302"/>
    <cellStyle name="xl116" xfId="88"/>
    <cellStyle name="xl116 2" xfId="291"/>
    <cellStyle name="xl117" xfId="95"/>
    <cellStyle name="xl118" xfId="89"/>
    <cellStyle name="xl119" xfId="90"/>
    <cellStyle name="xl120" xfId="99"/>
    <cellStyle name="xl120 2" xfId="268"/>
    <cellStyle name="xl120 3" xfId="188"/>
    <cellStyle name="xl121" xfId="123"/>
    <cellStyle name="xl121 2" xfId="277"/>
    <cellStyle name="xl121 3" xfId="189"/>
    <cellStyle name="xl122" xfId="127"/>
    <cellStyle name="xl123" xfId="131"/>
    <cellStyle name="xl123 2" xfId="279"/>
    <cellStyle name="xl123 3" xfId="190"/>
    <cellStyle name="xl124" xfId="148"/>
    <cellStyle name="xl124 2" xfId="285"/>
    <cellStyle name="xl124 3" xfId="191"/>
    <cellStyle name="xl125" xfId="150"/>
    <cellStyle name="xl125 2" xfId="286"/>
    <cellStyle name="xl125 3" xfId="192"/>
    <cellStyle name="xl126" xfId="151"/>
    <cellStyle name="xl126 2" xfId="287"/>
    <cellStyle name="xl126 3" xfId="193"/>
    <cellStyle name="xl127" xfId="98"/>
    <cellStyle name="xl128" xfId="156"/>
    <cellStyle name="xl128 2" xfId="290"/>
    <cellStyle name="xl128 3" xfId="194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1 2" xfId="314"/>
    <cellStyle name="xl21 3" xfId="200"/>
    <cellStyle name="xl22" xfId="1"/>
    <cellStyle name="xl22 2" xfId="266"/>
    <cellStyle name="xl23" xfId="8"/>
    <cellStyle name="xl23 2" xfId="209"/>
    <cellStyle name="xl24" xfId="12"/>
    <cellStyle name="xl24 2" xfId="230"/>
    <cellStyle name="xl25" xfId="19"/>
    <cellStyle name="xl25 2" xfId="253"/>
    <cellStyle name="xl26" xfId="7"/>
    <cellStyle name="xl26 2" xfId="261"/>
    <cellStyle name="xl27" xfId="5"/>
    <cellStyle name="xl27 2" xfId="220"/>
    <cellStyle name="xl28" xfId="35"/>
    <cellStyle name="xl28 2" xfId="246"/>
    <cellStyle name="xl29" xfId="39"/>
    <cellStyle name="xl29 2" xfId="207"/>
    <cellStyle name="xl30" xfId="46"/>
    <cellStyle name="xl30 2" xfId="228"/>
    <cellStyle name="xl31" xfId="53"/>
    <cellStyle name="xl31 2" xfId="224"/>
    <cellStyle name="xl32" xfId="185"/>
    <cellStyle name="xl32 2" xfId="315"/>
    <cellStyle name="xl32 3" xfId="223"/>
    <cellStyle name="xl32 4" xfId="201"/>
    <cellStyle name="xl33" xfId="13"/>
    <cellStyle name="xl33 2" xfId="265"/>
    <cellStyle name="xl34" xfId="30"/>
    <cellStyle name="xl34 2" xfId="248"/>
    <cellStyle name="xl35" xfId="40"/>
    <cellStyle name="xl35 2" xfId="236"/>
    <cellStyle name="xl36" xfId="47"/>
    <cellStyle name="xl36 2" xfId="225"/>
    <cellStyle name="xl37" xfId="54"/>
    <cellStyle name="xl37 2" xfId="217"/>
    <cellStyle name="xl38" xfId="57"/>
    <cellStyle name="xl38 2" xfId="205"/>
    <cellStyle name="xl39" xfId="31"/>
    <cellStyle name="xl39 2" xfId="221"/>
    <cellStyle name="xl40" xfId="23"/>
    <cellStyle name="xl40 2" xfId="218"/>
    <cellStyle name="xl41" xfId="41"/>
    <cellStyle name="xl41 2" xfId="212"/>
    <cellStyle name="xl42" xfId="48"/>
    <cellStyle name="xl42 2" xfId="262"/>
    <cellStyle name="xl43" xfId="55"/>
    <cellStyle name="xl43 2" xfId="235"/>
    <cellStyle name="xl44" xfId="37"/>
    <cellStyle name="xl44 2" xfId="245"/>
    <cellStyle name="xl45" xfId="38"/>
    <cellStyle name="xl45 2" xfId="263"/>
    <cellStyle name="xl46" xfId="42"/>
    <cellStyle name="xl46 2" xfId="259"/>
    <cellStyle name="xl47" xfId="59"/>
    <cellStyle name="xl47 2" xfId="247"/>
    <cellStyle name="xl48" xfId="2"/>
    <cellStyle name="xl48 2" xfId="213"/>
    <cellStyle name="xl49" xfId="20"/>
    <cellStyle name="xl49 2" xfId="231"/>
    <cellStyle name="xl50" xfId="26"/>
    <cellStyle name="xl50 2" xfId="275"/>
    <cellStyle name="xl51" xfId="28"/>
    <cellStyle name="xl51 2" xfId="241"/>
    <cellStyle name="xl52" xfId="9"/>
    <cellStyle name="xl52 2" xfId="264"/>
    <cellStyle name="xl53" xfId="14"/>
    <cellStyle name="xl53 2" xfId="255"/>
    <cellStyle name="xl54" xfId="21"/>
    <cellStyle name="xl54 2" xfId="252"/>
    <cellStyle name="xl55" xfId="3"/>
    <cellStyle name="xl55 2" xfId="239"/>
    <cellStyle name="xl56" xfId="34"/>
    <cellStyle name="xl56 2" xfId="227"/>
    <cellStyle name="xl57" xfId="10"/>
    <cellStyle name="xl57 2" xfId="219"/>
    <cellStyle name="xl58" xfId="15"/>
    <cellStyle name="xl58 2" xfId="232"/>
    <cellStyle name="xl59" xfId="22"/>
    <cellStyle name="xl59 2" xfId="237"/>
    <cellStyle name="xl60" xfId="25"/>
    <cellStyle name="xl60 2" xfId="229"/>
    <cellStyle name="xl61" xfId="27"/>
    <cellStyle name="xl61 2" xfId="273"/>
    <cellStyle name="xl62" xfId="29"/>
    <cellStyle name="xl62 2" xfId="240"/>
    <cellStyle name="xl63" xfId="32"/>
    <cellStyle name="xl63 2" xfId="254"/>
    <cellStyle name="xl64" xfId="33"/>
    <cellStyle name="xl64 2" xfId="214"/>
    <cellStyle name="xl65" xfId="4"/>
    <cellStyle name="xl65 2" xfId="206"/>
    <cellStyle name="xl66" xfId="11"/>
    <cellStyle name="xl66 2" xfId="271"/>
    <cellStyle name="xl67" xfId="16"/>
    <cellStyle name="xl67 2" xfId="258"/>
    <cellStyle name="xl68" xfId="43"/>
    <cellStyle name="xl68 2" xfId="257"/>
    <cellStyle name="xl69" xfId="6"/>
    <cellStyle name="xl69 2" xfId="251"/>
    <cellStyle name="xl70" xfId="17"/>
    <cellStyle name="xl70 2" xfId="250"/>
    <cellStyle name="xl71" xfId="24"/>
    <cellStyle name="xl71 2" xfId="243"/>
    <cellStyle name="xl72" xfId="36"/>
    <cellStyle name="xl72 2" xfId="233"/>
    <cellStyle name="xl73" xfId="44"/>
    <cellStyle name="xl73 2" xfId="226"/>
    <cellStyle name="xl74" xfId="49"/>
    <cellStyle name="xl74 2" xfId="216"/>
    <cellStyle name="xl75" xfId="56"/>
    <cellStyle name="xl75 2" xfId="244"/>
    <cellStyle name="xl76" xfId="58"/>
    <cellStyle name="xl76 2" xfId="234"/>
    <cellStyle name="xl77" xfId="18"/>
    <cellStyle name="xl77 2" xfId="256"/>
    <cellStyle name="xl78" xfId="45"/>
    <cellStyle name="xl78 2" xfId="260"/>
    <cellStyle name="xl79" xfId="50"/>
    <cellStyle name="xl79 2" xfId="300"/>
    <cellStyle name="xl80" xfId="51"/>
    <cellStyle name="xl80 2" xfId="238"/>
    <cellStyle name="xl81" xfId="52"/>
    <cellStyle name="xl81 2" xfId="307"/>
    <cellStyle name="xl82" xfId="60"/>
    <cellStyle name="xl82 2" xfId="242"/>
    <cellStyle name="xl83" xfId="62"/>
    <cellStyle name="xl83 2" xfId="299"/>
    <cellStyle name="xl84" xfId="65"/>
    <cellStyle name="xl84 2" xfId="208"/>
    <cellStyle name="xl85" xfId="72"/>
    <cellStyle name="xl85 2" xfId="211"/>
    <cellStyle name="xl86" xfId="74"/>
    <cellStyle name="xl86 2" xfId="276"/>
    <cellStyle name="xl87" xfId="61"/>
    <cellStyle name="xl87 2" xfId="210"/>
    <cellStyle name="xl88" xfId="70"/>
    <cellStyle name="xl88 2" xfId="204"/>
    <cellStyle name="xl89" xfId="73"/>
    <cellStyle name="xl89 2" xfId="298"/>
    <cellStyle name="xl90" xfId="75"/>
    <cellStyle name="xl90 2" xfId="272"/>
    <cellStyle name="xl91" xfId="80"/>
    <cellStyle name="xl91 2" xfId="222"/>
    <cellStyle name="xl92" xfId="66"/>
    <cellStyle name="xl92 2" xfId="282"/>
    <cellStyle name="xl93" xfId="76"/>
    <cellStyle name="xl93 2" xfId="297"/>
    <cellStyle name="xl94" xfId="63"/>
    <cellStyle name="xl94 2" xfId="215"/>
    <cellStyle name="xl95" xfId="67"/>
    <cellStyle name="xl95 2" xfId="270"/>
    <cellStyle name="xl96" xfId="77"/>
    <cellStyle name="xl96 2" xfId="296"/>
    <cellStyle name="xl97" xfId="68"/>
    <cellStyle name="xl97 2" xfId="249"/>
    <cellStyle name="xl98" xfId="71"/>
    <cellStyle name="xl98 2" xfId="295"/>
    <cellStyle name="xl99" xfId="78"/>
    <cellStyle name="xl99 2" xfId="289"/>
    <cellStyle name="Обычный" xfId="0" builtinId="0"/>
    <cellStyle name="Обычный 2" xfId="203"/>
    <cellStyle name="Обычный 3" xfId="267"/>
    <cellStyle name="Обычный 4" xfId="278"/>
    <cellStyle name="Обычный 5" xfId="187"/>
    <cellStyle name="Процентный" xfId="186" builtinId="5"/>
    <cellStyle name="Процентный 2" xfId="20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58"/>
  <sheetViews>
    <sheetView tabSelected="1" zoomScaleNormal="100" zoomScaleSheetLayoutView="70" zoomScalePageLayoutView="70" workbookViewId="0">
      <selection activeCell="F17" sqref="F17"/>
    </sheetView>
  </sheetViews>
  <sheetFormatPr defaultColWidth="9.44140625" defaultRowHeight="15.05" x14ac:dyDescent="0.3"/>
  <cols>
    <col min="1" max="1" width="50.33203125" style="1" customWidth="1"/>
    <col min="2" max="2" width="5.5546875" style="1" hidden="1" customWidth="1"/>
    <col min="3" max="3" width="21.109375" style="1" customWidth="1"/>
    <col min="4" max="5" width="14" style="1" customWidth="1"/>
    <col min="6" max="6" width="9.44140625" style="1"/>
    <col min="7" max="7" width="25.6640625" style="1" customWidth="1"/>
    <col min="8" max="16384" width="9.44140625" style="1"/>
  </cols>
  <sheetData>
    <row r="1" spans="1:7" ht="47.95" customHeight="1" x14ac:dyDescent="0.3">
      <c r="A1" s="69" t="s">
        <v>172</v>
      </c>
      <c r="B1" s="69"/>
      <c r="C1" s="69"/>
      <c r="D1" s="69"/>
      <c r="E1" s="69"/>
      <c r="F1" s="69"/>
      <c r="G1" s="69"/>
    </row>
    <row r="2" spans="1:7" ht="17.2" customHeight="1" x14ac:dyDescent="0.3">
      <c r="A2" s="2" t="s">
        <v>0</v>
      </c>
      <c r="B2" s="2"/>
      <c r="C2" s="5"/>
      <c r="D2" s="7"/>
      <c r="E2" s="3"/>
      <c r="G2" s="1" t="s">
        <v>137</v>
      </c>
    </row>
    <row r="3" spans="1:7" ht="14.1" customHeight="1" x14ac:dyDescent="0.3">
      <c r="A3" s="72" t="s">
        <v>1</v>
      </c>
      <c r="B3" s="72" t="s">
        <v>2</v>
      </c>
      <c r="C3" s="72" t="s">
        <v>3</v>
      </c>
      <c r="D3" s="9" t="s">
        <v>126</v>
      </c>
      <c r="E3" s="9" t="s">
        <v>135</v>
      </c>
      <c r="F3" s="70" t="s">
        <v>123</v>
      </c>
      <c r="G3" s="71" t="s">
        <v>136</v>
      </c>
    </row>
    <row r="4" spans="1:7" ht="31.6" customHeight="1" thickBot="1" x14ac:dyDescent="0.35">
      <c r="A4" s="73"/>
      <c r="B4" s="73"/>
      <c r="C4" s="73"/>
      <c r="D4" s="10" t="s">
        <v>5</v>
      </c>
      <c r="E4" s="10" t="s">
        <v>5</v>
      </c>
      <c r="F4" s="70"/>
      <c r="G4" s="71"/>
    </row>
    <row r="5" spans="1:7" ht="15.05" customHeight="1" x14ac:dyDescent="0.3">
      <c r="A5" s="54" t="s">
        <v>6</v>
      </c>
      <c r="B5" s="52" t="s">
        <v>7</v>
      </c>
      <c r="C5" s="51" t="s">
        <v>8</v>
      </c>
      <c r="D5" s="50">
        <v>3159268772.8699999</v>
      </c>
      <c r="E5" s="50">
        <v>692661230.63999999</v>
      </c>
      <c r="F5" s="39">
        <f>E5/D5</f>
        <v>0.21924732602309116</v>
      </c>
      <c r="G5" s="50"/>
    </row>
    <row r="6" spans="1:7" ht="15.05" customHeight="1" x14ac:dyDescent="0.3">
      <c r="A6" s="12" t="s">
        <v>10</v>
      </c>
      <c r="B6" s="13"/>
      <c r="C6" s="14"/>
      <c r="D6" s="14"/>
      <c r="E6" s="14"/>
      <c r="F6" s="56"/>
      <c r="G6" s="56"/>
    </row>
    <row r="7" spans="1:7" ht="14.1" customHeight="1" x14ac:dyDescent="0.3">
      <c r="A7" s="43" t="s">
        <v>11</v>
      </c>
      <c r="B7" s="42" t="s">
        <v>7</v>
      </c>
      <c r="C7" s="40" t="s">
        <v>12</v>
      </c>
      <c r="D7" s="38">
        <v>1082921000</v>
      </c>
      <c r="E7" s="38">
        <v>237218690.5</v>
      </c>
      <c r="F7" s="36">
        <f t="shared" ref="F7:F15" si="0">E7/D7</f>
        <v>0.21905447442611234</v>
      </c>
      <c r="G7" s="38"/>
    </row>
    <row r="8" spans="1:7" ht="14.1" customHeight="1" x14ac:dyDescent="0.3">
      <c r="A8" s="16" t="s">
        <v>13</v>
      </c>
      <c r="B8" s="17" t="s">
        <v>7</v>
      </c>
      <c r="C8" s="18" t="s">
        <v>14</v>
      </c>
      <c r="D8" s="11">
        <v>829657000</v>
      </c>
      <c r="E8" s="11">
        <v>172365173.91999999</v>
      </c>
      <c r="F8" s="66">
        <f t="shared" si="0"/>
        <v>0.2077547395128348</v>
      </c>
      <c r="G8" s="67" t="s">
        <v>168</v>
      </c>
    </row>
    <row r="9" spans="1:7" ht="25.55" customHeight="1" x14ac:dyDescent="0.3">
      <c r="A9" s="16" t="s">
        <v>15</v>
      </c>
      <c r="B9" s="17" t="s">
        <v>7</v>
      </c>
      <c r="C9" s="18" t="s">
        <v>16</v>
      </c>
      <c r="D9" s="11">
        <v>63281000</v>
      </c>
      <c r="E9" s="11">
        <v>15204177.380000001</v>
      </c>
      <c r="F9" s="66">
        <f t="shared" si="0"/>
        <v>0.24026449297577473</v>
      </c>
      <c r="G9" s="35" t="s">
        <v>190</v>
      </c>
    </row>
    <row r="10" spans="1:7" ht="57.8" customHeight="1" x14ac:dyDescent="0.3">
      <c r="A10" s="16" t="s">
        <v>17</v>
      </c>
      <c r="B10" s="17" t="s">
        <v>7</v>
      </c>
      <c r="C10" s="18" t="s">
        <v>18</v>
      </c>
      <c r="D10" s="11">
        <v>42941000</v>
      </c>
      <c r="E10" s="11">
        <v>12694933.949999999</v>
      </c>
      <c r="F10" s="49">
        <f t="shared" si="0"/>
        <v>0.29563666309587572</v>
      </c>
      <c r="G10" s="35"/>
    </row>
    <row r="11" spans="1:7" ht="38" customHeight="1" x14ac:dyDescent="0.3">
      <c r="A11" s="16" t="s">
        <v>19</v>
      </c>
      <c r="B11" s="17" t="s">
        <v>7</v>
      </c>
      <c r="C11" s="18" t="s">
        <v>20</v>
      </c>
      <c r="D11" s="11">
        <v>34418000</v>
      </c>
      <c r="E11" s="11">
        <v>3208413.49</v>
      </c>
      <c r="F11" s="66">
        <f t="shared" si="0"/>
        <v>9.3219056598291591E-2</v>
      </c>
      <c r="G11" s="35" t="s">
        <v>189</v>
      </c>
    </row>
    <row r="12" spans="1:7" ht="32.25" customHeight="1" x14ac:dyDescent="0.3">
      <c r="A12" s="16" t="s">
        <v>21</v>
      </c>
      <c r="B12" s="17" t="s">
        <v>7</v>
      </c>
      <c r="C12" s="18" t="s">
        <v>22</v>
      </c>
      <c r="D12" s="11">
        <v>848000</v>
      </c>
      <c r="E12" s="11">
        <v>142654</v>
      </c>
      <c r="F12" s="66">
        <f t="shared" si="0"/>
        <v>0.1682240566037736</v>
      </c>
      <c r="G12" s="35" t="s">
        <v>191</v>
      </c>
    </row>
    <row r="13" spans="1:7" ht="34.049999999999997" customHeight="1" x14ac:dyDescent="0.3">
      <c r="A13" s="16" t="s">
        <v>23</v>
      </c>
      <c r="B13" s="17" t="s">
        <v>7</v>
      </c>
      <c r="C13" s="18" t="s">
        <v>24</v>
      </c>
      <c r="D13" s="11">
        <v>4541000</v>
      </c>
      <c r="E13" s="11">
        <v>3659445.7</v>
      </c>
      <c r="F13" s="49">
        <f t="shared" si="0"/>
        <v>0.80586780444835948</v>
      </c>
      <c r="G13" s="35"/>
    </row>
    <row r="14" spans="1:7" ht="28.8" customHeight="1" x14ac:dyDescent="0.3">
      <c r="A14" s="16" t="s">
        <v>25</v>
      </c>
      <c r="B14" s="17" t="s">
        <v>7</v>
      </c>
      <c r="C14" s="18" t="s">
        <v>26</v>
      </c>
      <c r="D14" s="11">
        <v>0</v>
      </c>
      <c r="E14" s="11">
        <v>0</v>
      </c>
      <c r="F14" s="49" t="s">
        <v>9</v>
      </c>
      <c r="G14" s="55"/>
    </row>
    <row r="15" spans="1:7" ht="28.15" customHeight="1" x14ac:dyDescent="0.3">
      <c r="A15" s="16" t="s">
        <v>27</v>
      </c>
      <c r="B15" s="17" t="s">
        <v>7</v>
      </c>
      <c r="C15" s="18" t="s">
        <v>28</v>
      </c>
      <c r="D15" s="11">
        <v>19020000</v>
      </c>
      <c r="E15" s="11">
        <v>5436142.54</v>
      </c>
      <c r="F15" s="68">
        <f t="shared" si="0"/>
        <v>0.28581191062039957</v>
      </c>
      <c r="G15" s="35"/>
    </row>
    <row r="16" spans="1:7" x14ac:dyDescent="0.3">
      <c r="A16" s="16" t="s">
        <v>29</v>
      </c>
      <c r="B16" s="17" t="s">
        <v>7</v>
      </c>
      <c r="C16" s="18" t="s">
        <v>30</v>
      </c>
      <c r="D16" s="11">
        <v>4238000</v>
      </c>
      <c r="E16" s="11">
        <v>1999418.62</v>
      </c>
      <c r="F16" s="49">
        <f t="shared" ref="F16:F19" si="1">E16/D16</f>
        <v>0.47178353468617273</v>
      </c>
      <c r="G16" s="55"/>
    </row>
    <row r="17" spans="1:7" ht="27.5" customHeight="1" x14ac:dyDescent="0.3">
      <c r="A17" s="16" t="s">
        <v>31</v>
      </c>
      <c r="B17" s="17" t="s">
        <v>7</v>
      </c>
      <c r="C17" s="18" t="s">
        <v>32</v>
      </c>
      <c r="D17" s="11">
        <v>44509000</v>
      </c>
      <c r="E17" s="11">
        <v>11248209.289999999</v>
      </c>
      <c r="F17" s="68">
        <f t="shared" si="1"/>
        <v>0.2527176366577546</v>
      </c>
      <c r="G17" s="35"/>
    </row>
    <row r="18" spans="1:7" ht="22.25" x14ac:dyDescent="0.3">
      <c r="A18" s="16" t="s">
        <v>33</v>
      </c>
      <c r="B18" s="17" t="s">
        <v>7</v>
      </c>
      <c r="C18" s="18" t="s">
        <v>34</v>
      </c>
      <c r="D18" s="11">
        <v>2100000</v>
      </c>
      <c r="E18" s="11">
        <v>3627823.89</v>
      </c>
      <c r="F18" s="68">
        <f t="shared" ref="F18:F46" si="2">E18/D18</f>
        <v>1.7275351857142858</v>
      </c>
      <c r="G18" s="55"/>
    </row>
    <row r="19" spans="1:7" x14ac:dyDescent="0.3">
      <c r="A19" s="16" t="s">
        <v>35</v>
      </c>
      <c r="B19" s="17" t="s">
        <v>7</v>
      </c>
      <c r="C19" s="18" t="s">
        <v>36</v>
      </c>
      <c r="D19" s="11">
        <v>2568000</v>
      </c>
      <c r="E19" s="11">
        <v>326781.71999999997</v>
      </c>
      <c r="F19" s="66">
        <f t="shared" si="2"/>
        <v>0.12725144859813084</v>
      </c>
      <c r="G19" s="55"/>
    </row>
    <row r="20" spans="1:7" x14ac:dyDescent="0.3">
      <c r="A20" s="16" t="s">
        <v>37</v>
      </c>
      <c r="B20" s="17" t="s">
        <v>7</v>
      </c>
      <c r="C20" s="18" t="s">
        <v>38</v>
      </c>
      <c r="D20" s="11">
        <v>34800000</v>
      </c>
      <c r="E20" s="11">
        <v>7305516</v>
      </c>
      <c r="F20" s="66">
        <f t="shared" si="2"/>
        <v>0.20992862068965518</v>
      </c>
      <c r="G20" s="55"/>
    </row>
    <row r="21" spans="1:7" x14ac:dyDescent="0.3">
      <c r="A21" s="43" t="s">
        <v>39</v>
      </c>
      <c r="B21" s="42" t="s">
        <v>7</v>
      </c>
      <c r="C21" s="40" t="s">
        <v>40</v>
      </c>
      <c r="D21" s="38">
        <v>2076347772.8699999</v>
      </c>
      <c r="E21" s="38">
        <v>455442540.13999999</v>
      </c>
      <c r="F21" s="74">
        <f t="shared" si="2"/>
        <v>0.21934790794245007</v>
      </c>
      <c r="G21" s="38"/>
    </row>
    <row r="22" spans="1:7" ht="27.85" customHeight="1" x14ac:dyDescent="0.3">
      <c r="A22" s="43" t="s">
        <v>41</v>
      </c>
      <c r="B22" s="42" t="s">
        <v>7</v>
      </c>
      <c r="C22" s="40" t="s">
        <v>42</v>
      </c>
      <c r="D22" s="38">
        <v>2075270354.96</v>
      </c>
      <c r="E22" s="38">
        <v>454853001.73000002</v>
      </c>
      <c r="F22" s="74">
        <f t="shared" si="2"/>
        <v>0.21917770889121921</v>
      </c>
      <c r="G22" s="38"/>
    </row>
    <row r="23" spans="1:7" ht="29.95" customHeight="1" x14ac:dyDescent="0.3">
      <c r="A23" s="16" t="s">
        <v>43</v>
      </c>
      <c r="B23" s="17" t="s">
        <v>7</v>
      </c>
      <c r="C23" s="18" t="s">
        <v>44</v>
      </c>
      <c r="D23" s="11">
        <v>51834600</v>
      </c>
      <c r="E23" s="11">
        <v>12960000</v>
      </c>
      <c r="F23" s="68">
        <f t="shared" si="2"/>
        <v>0.25002604437962289</v>
      </c>
      <c r="G23" s="55"/>
    </row>
    <row r="24" spans="1:7" ht="32.75" x14ac:dyDescent="0.3">
      <c r="A24" s="16" t="s">
        <v>173</v>
      </c>
      <c r="B24" s="17" t="s">
        <v>7</v>
      </c>
      <c r="C24" s="18" t="s">
        <v>174</v>
      </c>
      <c r="D24" s="55">
        <v>124001772</v>
      </c>
      <c r="E24" s="55" t="s">
        <v>9</v>
      </c>
      <c r="F24" s="66">
        <v>0</v>
      </c>
      <c r="G24" s="35" t="s">
        <v>124</v>
      </c>
    </row>
    <row r="25" spans="1:7" ht="32.75" x14ac:dyDescent="0.3">
      <c r="A25" s="16" t="s">
        <v>175</v>
      </c>
      <c r="B25" s="17" t="s">
        <v>7</v>
      </c>
      <c r="C25" s="18" t="s">
        <v>176</v>
      </c>
      <c r="D25" s="55">
        <v>9515000</v>
      </c>
      <c r="E25" s="55">
        <v>9515000</v>
      </c>
      <c r="F25" s="66">
        <v>0</v>
      </c>
      <c r="G25" s="35" t="s">
        <v>124</v>
      </c>
    </row>
    <row r="26" spans="1:7" ht="32.75" x14ac:dyDescent="0.3">
      <c r="A26" s="16" t="s">
        <v>138</v>
      </c>
      <c r="B26" s="17" t="s">
        <v>7</v>
      </c>
      <c r="C26" s="18" t="s">
        <v>152</v>
      </c>
      <c r="D26" s="55">
        <v>26791770</v>
      </c>
      <c r="E26" s="55">
        <v>7643174</v>
      </c>
      <c r="F26" s="68">
        <f t="shared" si="2"/>
        <v>0.28528066641360389</v>
      </c>
      <c r="G26" s="35"/>
    </row>
    <row r="27" spans="1:7" ht="22.25" x14ac:dyDescent="0.3">
      <c r="A27" s="16" t="s">
        <v>177</v>
      </c>
      <c r="B27" s="17" t="s">
        <v>7</v>
      </c>
      <c r="C27" s="18" t="s">
        <v>178</v>
      </c>
      <c r="D27" s="55">
        <v>17268469.390000001</v>
      </c>
      <c r="E27" s="55">
        <v>4455000</v>
      </c>
      <c r="F27" s="49">
        <f t="shared" si="2"/>
        <v>0.25798464816921446</v>
      </c>
      <c r="G27" s="35"/>
    </row>
    <row r="28" spans="1:7" ht="32.75" x14ac:dyDescent="0.3">
      <c r="A28" s="16" t="s">
        <v>179</v>
      </c>
      <c r="B28" s="17" t="s">
        <v>7</v>
      </c>
      <c r="C28" s="18" t="s">
        <v>180</v>
      </c>
      <c r="D28" s="55">
        <v>163380608</v>
      </c>
      <c r="E28" s="55" t="s">
        <v>9</v>
      </c>
      <c r="F28" s="66">
        <v>0</v>
      </c>
      <c r="G28" s="35" t="s">
        <v>124</v>
      </c>
    </row>
    <row r="29" spans="1:7" ht="42.05" customHeight="1" x14ac:dyDescent="0.3">
      <c r="A29" s="16" t="s">
        <v>139</v>
      </c>
      <c r="B29" s="17" t="s">
        <v>7</v>
      </c>
      <c r="C29" s="18" t="s">
        <v>153</v>
      </c>
      <c r="D29" s="55">
        <v>250000</v>
      </c>
      <c r="E29" s="55">
        <v>250000</v>
      </c>
      <c r="F29" s="49">
        <f t="shared" si="2"/>
        <v>1</v>
      </c>
      <c r="G29" s="35"/>
    </row>
    <row r="30" spans="1:7" ht="22.25" x14ac:dyDescent="0.3">
      <c r="A30" s="16" t="s">
        <v>140</v>
      </c>
      <c r="B30" s="17" t="s">
        <v>7</v>
      </c>
      <c r="C30" s="18" t="s">
        <v>154</v>
      </c>
      <c r="D30" s="55">
        <v>1020477.81</v>
      </c>
      <c r="E30" s="55">
        <v>1020477.81</v>
      </c>
      <c r="F30" s="49">
        <f t="shared" si="2"/>
        <v>1</v>
      </c>
      <c r="G30" s="35"/>
    </row>
    <row r="31" spans="1:7" ht="32.75" x14ac:dyDescent="0.3">
      <c r="A31" s="16" t="s">
        <v>141</v>
      </c>
      <c r="B31" s="17" t="s">
        <v>7</v>
      </c>
      <c r="C31" s="18" t="s">
        <v>155</v>
      </c>
      <c r="D31" s="55">
        <v>265699.71000000002</v>
      </c>
      <c r="E31" s="55" t="s">
        <v>9</v>
      </c>
      <c r="F31" s="66">
        <v>0</v>
      </c>
      <c r="G31" s="35" t="s">
        <v>169</v>
      </c>
    </row>
    <row r="32" spans="1:7" ht="32.75" x14ac:dyDescent="0.3">
      <c r="A32" s="16" t="s">
        <v>142</v>
      </c>
      <c r="B32" s="17" t="s">
        <v>7</v>
      </c>
      <c r="C32" s="18" t="s">
        <v>156</v>
      </c>
      <c r="D32" s="55">
        <v>7913765.1900000004</v>
      </c>
      <c r="E32" s="55" t="s">
        <v>9</v>
      </c>
      <c r="F32" s="66">
        <v>0</v>
      </c>
      <c r="G32" s="35" t="s">
        <v>169</v>
      </c>
    </row>
    <row r="33" spans="1:7" ht="32.75" x14ac:dyDescent="0.3">
      <c r="A33" s="16" t="s">
        <v>143</v>
      </c>
      <c r="B33" s="17" t="s">
        <v>7</v>
      </c>
      <c r="C33" s="18" t="s">
        <v>157</v>
      </c>
      <c r="D33" s="55">
        <v>85066588.629999995</v>
      </c>
      <c r="E33" s="55">
        <v>13511857.720000001</v>
      </c>
      <c r="F33" s="66">
        <f t="shared" si="2"/>
        <v>0.15883859853332408</v>
      </c>
      <c r="G33" s="35" t="s">
        <v>124</v>
      </c>
    </row>
    <row r="34" spans="1:7" ht="32.75" x14ac:dyDescent="0.3">
      <c r="A34" s="16" t="s">
        <v>144</v>
      </c>
      <c r="B34" s="17" t="s">
        <v>7</v>
      </c>
      <c r="C34" s="18" t="s">
        <v>158</v>
      </c>
      <c r="D34" s="55">
        <v>262440067.22999999</v>
      </c>
      <c r="E34" s="55">
        <v>133504974.14</v>
      </c>
      <c r="F34" s="49">
        <f t="shared" si="2"/>
        <v>0.50870652316590637</v>
      </c>
      <c r="G34" s="35"/>
    </row>
    <row r="35" spans="1:7" ht="32.75" x14ac:dyDescent="0.3">
      <c r="A35" s="16" t="s">
        <v>166</v>
      </c>
      <c r="B35" s="17" t="s">
        <v>7</v>
      </c>
      <c r="C35" s="18" t="s">
        <v>167</v>
      </c>
      <c r="D35" s="55">
        <v>386151367.69999999</v>
      </c>
      <c r="E35" s="55">
        <v>68075263.459999993</v>
      </c>
      <c r="F35" s="66">
        <f t="shared" si="2"/>
        <v>0.17629165439830188</v>
      </c>
      <c r="G35" s="35" t="s">
        <v>124</v>
      </c>
    </row>
    <row r="36" spans="1:7" ht="32.75" x14ac:dyDescent="0.3">
      <c r="A36" s="16" t="s">
        <v>145</v>
      </c>
      <c r="B36" s="17" t="s">
        <v>7</v>
      </c>
      <c r="C36" s="18" t="s">
        <v>159</v>
      </c>
      <c r="D36" s="55">
        <v>772538715.88999999</v>
      </c>
      <c r="E36" s="55">
        <v>172393545.02000001</v>
      </c>
      <c r="F36" s="66">
        <f t="shared" si="2"/>
        <v>0.22315198121998941</v>
      </c>
      <c r="G36" s="35" t="s">
        <v>124</v>
      </c>
    </row>
    <row r="37" spans="1:7" ht="32.75" x14ac:dyDescent="0.3">
      <c r="A37" s="16" t="s">
        <v>146</v>
      </c>
      <c r="B37" s="17" t="s">
        <v>7</v>
      </c>
      <c r="C37" s="18" t="s">
        <v>160</v>
      </c>
      <c r="D37" s="55">
        <v>1477000</v>
      </c>
      <c r="E37" s="55">
        <v>253312.87</v>
      </c>
      <c r="F37" s="66">
        <f t="shared" si="2"/>
        <v>0.17150498984427895</v>
      </c>
      <c r="G37" s="35" t="s">
        <v>125</v>
      </c>
    </row>
    <row r="38" spans="1:7" ht="32.75" x14ac:dyDescent="0.3">
      <c r="A38" s="16" t="s">
        <v>147</v>
      </c>
      <c r="B38" s="17" t="s">
        <v>7</v>
      </c>
      <c r="C38" s="18" t="s">
        <v>161</v>
      </c>
      <c r="D38" s="55">
        <v>9400</v>
      </c>
      <c r="E38" s="55" t="s">
        <v>9</v>
      </c>
      <c r="F38" s="66">
        <v>0</v>
      </c>
      <c r="G38" s="35" t="s">
        <v>125</v>
      </c>
    </row>
    <row r="39" spans="1:7" ht="22.25" x14ac:dyDescent="0.3">
      <c r="A39" s="16" t="s">
        <v>148</v>
      </c>
      <c r="B39" s="17" t="s">
        <v>7</v>
      </c>
      <c r="C39" s="18" t="s">
        <v>162</v>
      </c>
      <c r="D39" s="55">
        <v>2842100</v>
      </c>
      <c r="E39" s="55">
        <v>843904.77</v>
      </c>
      <c r="F39" s="49">
        <f t="shared" si="2"/>
        <v>0.29693000598149255</v>
      </c>
      <c r="G39" s="35"/>
    </row>
    <row r="40" spans="1:7" ht="90.35" customHeight="1" x14ac:dyDescent="0.3">
      <c r="A40" s="16" t="s">
        <v>181</v>
      </c>
      <c r="B40" s="17" t="s">
        <v>7</v>
      </c>
      <c r="C40" s="18" t="s">
        <v>182</v>
      </c>
      <c r="D40" s="55">
        <v>1796760</v>
      </c>
      <c r="E40" s="55">
        <v>362710</v>
      </c>
      <c r="F40" s="66">
        <f t="shared" si="2"/>
        <v>0.2018689196108551</v>
      </c>
      <c r="G40" s="35" t="s">
        <v>125</v>
      </c>
    </row>
    <row r="41" spans="1:7" ht="46.5" customHeight="1" x14ac:dyDescent="0.3">
      <c r="A41" s="16" t="s">
        <v>149</v>
      </c>
      <c r="B41" s="17" t="s">
        <v>7</v>
      </c>
      <c r="C41" s="18" t="s">
        <v>163</v>
      </c>
      <c r="D41" s="55">
        <v>4304062</v>
      </c>
      <c r="E41" s="55">
        <v>868856</v>
      </c>
      <c r="F41" s="66">
        <f t="shared" si="2"/>
        <v>0.20186883924999222</v>
      </c>
      <c r="G41" s="35" t="s">
        <v>125</v>
      </c>
    </row>
    <row r="42" spans="1:7" ht="74.650000000000006" x14ac:dyDescent="0.3">
      <c r="A42" s="16" t="s">
        <v>150</v>
      </c>
      <c r="B42" s="17" t="s">
        <v>7</v>
      </c>
      <c r="C42" s="18" t="s">
        <v>164</v>
      </c>
      <c r="D42" s="55">
        <v>61988220</v>
      </c>
      <c r="E42" s="55">
        <v>12315120</v>
      </c>
      <c r="F42" s="66">
        <f t="shared" si="2"/>
        <v>0.19866871479774706</v>
      </c>
      <c r="G42" s="35" t="s">
        <v>125</v>
      </c>
    </row>
    <row r="43" spans="1:7" ht="22.95" customHeight="1" x14ac:dyDescent="0.3">
      <c r="A43" s="16" t="s">
        <v>151</v>
      </c>
      <c r="B43" s="17" t="s">
        <v>7</v>
      </c>
      <c r="C43" s="18" t="s">
        <v>165</v>
      </c>
      <c r="D43" s="55">
        <v>94413911.409999996</v>
      </c>
      <c r="E43" s="55">
        <v>16879805.940000001</v>
      </c>
      <c r="F43" s="66">
        <f t="shared" si="2"/>
        <v>0.17878515663542513</v>
      </c>
      <c r="G43" s="35" t="s">
        <v>125</v>
      </c>
    </row>
    <row r="44" spans="1:7" ht="53.2" customHeight="1" x14ac:dyDescent="0.3">
      <c r="A44" s="16" t="s">
        <v>45</v>
      </c>
      <c r="B44" s="17" t="s">
        <v>7</v>
      </c>
      <c r="C44" s="18" t="s">
        <v>46</v>
      </c>
      <c r="D44" s="55">
        <v>669775</v>
      </c>
      <c r="E44" s="55">
        <v>669775</v>
      </c>
      <c r="F44" s="49">
        <f t="shared" si="2"/>
        <v>1</v>
      </c>
      <c r="G44" s="35"/>
    </row>
    <row r="45" spans="1:7" ht="27.85" customHeight="1" x14ac:dyDescent="0.3">
      <c r="A45" s="16" t="s">
        <v>47</v>
      </c>
      <c r="B45" s="17" t="s">
        <v>7</v>
      </c>
      <c r="C45" s="18" t="s">
        <v>48</v>
      </c>
      <c r="D45" s="55">
        <v>407642.91</v>
      </c>
      <c r="E45" s="55">
        <v>407352.91</v>
      </c>
      <c r="F45" s="49">
        <f t="shared" si="2"/>
        <v>0.99928859304826378</v>
      </c>
      <c r="G45" s="35"/>
    </row>
    <row r="46" spans="1:7" ht="51.05" customHeight="1" thickBot="1" x14ac:dyDescent="0.35">
      <c r="A46" s="16" t="s">
        <v>183</v>
      </c>
      <c r="B46" s="17" t="s">
        <v>7</v>
      </c>
      <c r="C46" s="18" t="s">
        <v>184</v>
      </c>
      <c r="D46" s="11" t="s">
        <v>9</v>
      </c>
      <c r="E46" s="11">
        <v>515153</v>
      </c>
      <c r="F46" s="49" t="s">
        <v>9</v>
      </c>
      <c r="G46" s="35"/>
    </row>
    <row r="47" spans="1:7" x14ac:dyDescent="0.3">
      <c r="A47" s="6"/>
      <c r="B47" s="19"/>
      <c r="C47" s="19"/>
      <c r="D47" s="19"/>
      <c r="E47" s="19"/>
    </row>
    <row r="48" spans="1:7" x14ac:dyDescent="0.3">
      <c r="A48" s="6"/>
      <c r="B48" s="6"/>
      <c r="C48" s="6"/>
      <c r="D48" s="20"/>
      <c r="E48" s="20"/>
    </row>
    <row r="57" ht="12.95" customHeight="1" x14ac:dyDescent="0.3"/>
    <row r="58" ht="12.95" customHeight="1" x14ac:dyDescent="0.3"/>
  </sheetData>
  <mergeCells count="6">
    <mergeCell ref="A1:G1"/>
    <mergeCell ref="F3:F4"/>
    <mergeCell ref="G3:G4"/>
    <mergeCell ref="A3:A4"/>
    <mergeCell ref="B3:B4"/>
    <mergeCell ref="C3:C4"/>
  </mergeCells>
  <pageMargins left="0.78749999999999998" right="0.39374999999999999" top="0.59027779999999996" bottom="0.39374999999999999" header="0" footer="0"/>
  <pageSetup paperSize="9" scale="67" fitToWidth="2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3"/>
  <sheetViews>
    <sheetView zoomScaleNormal="100" zoomScaleSheetLayoutView="100" workbookViewId="0">
      <selection activeCell="E33" sqref="E33"/>
    </sheetView>
  </sheetViews>
  <sheetFormatPr defaultColWidth="9.44140625" defaultRowHeight="15.05" x14ac:dyDescent="0.3"/>
  <cols>
    <col min="1" max="1" width="53.44140625" style="1" customWidth="1"/>
    <col min="2" max="2" width="20.6640625" style="1" customWidth="1"/>
    <col min="3" max="4" width="14" style="1" customWidth="1"/>
    <col min="5" max="5" width="7.33203125" style="1" customWidth="1"/>
    <col min="6" max="6" width="25.44140625" style="1" customWidth="1"/>
    <col min="7" max="16384" width="9.44140625" style="1"/>
  </cols>
  <sheetData>
    <row r="1" spans="1:6" ht="7.55" customHeight="1" x14ac:dyDescent="0.3">
      <c r="A1" s="21"/>
      <c r="B1" s="15"/>
      <c r="C1" s="15"/>
      <c r="D1" s="3"/>
      <c r="E1" s="4"/>
    </row>
    <row r="2" spans="1:6" ht="14.1" customHeight="1" x14ac:dyDescent="0.3">
      <c r="A2" s="2" t="s">
        <v>49</v>
      </c>
      <c r="B2" s="2"/>
      <c r="C2" s="7"/>
      <c r="D2" s="3"/>
      <c r="E2" s="4"/>
    </row>
    <row r="3" spans="1:6" ht="12.95" customHeight="1" x14ac:dyDescent="0.3">
      <c r="A3" s="23"/>
      <c r="B3" s="23"/>
      <c r="C3" s="24"/>
      <c r="D3" s="3"/>
      <c r="E3" s="4"/>
      <c r="F3" s="1" t="s">
        <v>137</v>
      </c>
    </row>
    <row r="4" spans="1:6" ht="11.45" customHeight="1" x14ac:dyDescent="0.3">
      <c r="A4" s="72" t="s">
        <v>4</v>
      </c>
      <c r="B4" s="72" t="s">
        <v>50</v>
      </c>
      <c r="C4" s="57" t="s">
        <v>126</v>
      </c>
      <c r="D4" s="57" t="s">
        <v>135</v>
      </c>
      <c r="E4" s="70" t="s">
        <v>123</v>
      </c>
      <c r="F4" s="71" t="s">
        <v>136</v>
      </c>
    </row>
    <row r="5" spans="1:6" ht="35.200000000000003" customHeight="1" thickBot="1" x14ac:dyDescent="0.35">
      <c r="A5" s="73"/>
      <c r="B5" s="73"/>
      <c r="C5" s="10" t="s">
        <v>5</v>
      </c>
      <c r="D5" s="10" t="s">
        <v>5</v>
      </c>
      <c r="E5" s="70"/>
      <c r="F5" s="71"/>
    </row>
    <row r="6" spans="1:6" ht="29.95" customHeight="1" x14ac:dyDescent="0.3">
      <c r="A6" s="48" t="s">
        <v>51</v>
      </c>
      <c r="B6" s="41" t="s">
        <v>8</v>
      </c>
      <c r="C6" s="45">
        <v>3345616751.9099998</v>
      </c>
      <c r="D6" s="45">
        <v>672321146.78999996</v>
      </c>
      <c r="E6" s="47">
        <f>D6/C6</f>
        <v>0.20095581671336812</v>
      </c>
      <c r="F6" s="53"/>
    </row>
    <row r="7" spans="1:6" ht="14.25" customHeight="1" x14ac:dyDescent="0.3">
      <c r="A7" s="12" t="s">
        <v>10</v>
      </c>
      <c r="B7" s="18"/>
      <c r="C7" s="18"/>
      <c r="D7" s="18"/>
      <c r="E7" s="44"/>
      <c r="F7" s="46"/>
    </row>
    <row r="8" spans="1:6" ht="32.75" x14ac:dyDescent="0.3">
      <c r="A8" s="16" t="s">
        <v>52</v>
      </c>
      <c r="B8" s="18" t="s">
        <v>53</v>
      </c>
      <c r="C8" s="55">
        <v>3500000</v>
      </c>
      <c r="D8" s="55">
        <v>688658.68</v>
      </c>
      <c r="E8" s="66">
        <f t="shared" ref="E8:E41" si="0">D8/C8</f>
        <v>0.19675962285714288</v>
      </c>
      <c r="F8" s="35" t="s">
        <v>127</v>
      </c>
    </row>
    <row r="9" spans="1:6" ht="36.65" customHeight="1" x14ac:dyDescent="0.3">
      <c r="A9" s="16" t="s">
        <v>54</v>
      </c>
      <c r="B9" s="18" t="s">
        <v>55</v>
      </c>
      <c r="C9" s="55">
        <v>3753000</v>
      </c>
      <c r="D9" s="55">
        <v>716537.21</v>
      </c>
      <c r="E9" s="66">
        <f t="shared" si="0"/>
        <v>0.19092385025313083</v>
      </c>
      <c r="F9" s="37" t="s">
        <v>127</v>
      </c>
    </row>
    <row r="10" spans="1:6" ht="43.2" x14ac:dyDescent="0.3">
      <c r="A10" s="16" t="s">
        <v>170</v>
      </c>
      <c r="B10" s="18" t="s">
        <v>56</v>
      </c>
      <c r="C10" s="55">
        <v>91999344</v>
      </c>
      <c r="D10" s="55">
        <v>16401268.41</v>
      </c>
      <c r="E10" s="66">
        <f t="shared" si="0"/>
        <v>0.17827592781531137</v>
      </c>
      <c r="F10" s="37" t="s">
        <v>128</v>
      </c>
    </row>
    <row r="11" spans="1:6" ht="22.25" x14ac:dyDescent="0.3">
      <c r="A11" s="16" t="s">
        <v>57</v>
      </c>
      <c r="B11" s="18" t="s">
        <v>58</v>
      </c>
      <c r="C11" s="55">
        <v>9400</v>
      </c>
      <c r="D11" s="55" t="s">
        <v>9</v>
      </c>
      <c r="E11" s="66">
        <v>0</v>
      </c>
      <c r="F11" s="37" t="s">
        <v>129</v>
      </c>
    </row>
    <row r="12" spans="1:6" ht="47.15" customHeight="1" x14ac:dyDescent="0.3">
      <c r="A12" s="16" t="s">
        <v>59</v>
      </c>
      <c r="B12" s="18" t="s">
        <v>60</v>
      </c>
      <c r="C12" s="55">
        <v>12565000</v>
      </c>
      <c r="D12" s="55">
        <v>2691190.65</v>
      </c>
      <c r="E12" s="66">
        <f t="shared" si="0"/>
        <v>0.21418150815758058</v>
      </c>
      <c r="F12" s="37" t="s">
        <v>130</v>
      </c>
    </row>
    <row r="13" spans="1:6" ht="22.25" x14ac:dyDescent="0.3">
      <c r="A13" s="16" t="s">
        <v>61</v>
      </c>
      <c r="B13" s="18" t="s">
        <v>62</v>
      </c>
      <c r="C13" s="55">
        <v>1000000</v>
      </c>
      <c r="D13" s="55" t="s">
        <v>9</v>
      </c>
      <c r="E13" s="66">
        <v>0</v>
      </c>
      <c r="F13" s="37" t="s">
        <v>131</v>
      </c>
    </row>
    <row r="14" spans="1:6" ht="22.25" x14ac:dyDescent="0.3">
      <c r="A14" s="16" t="s">
        <v>63</v>
      </c>
      <c r="B14" s="18" t="s">
        <v>64</v>
      </c>
      <c r="C14" s="55">
        <v>163331403.21000001</v>
      </c>
      <c r="D14" s="55">
        <v>33116101.66</v>
      </c>
      <c r="E14" s="66">
        <f t="shared" si="0"/>
        <v>0.2027540387773541</v>
      </c>
      <c r="F14" s="37" t="s">
        <v>129</v>
      </c>
    </row>
    <row r="15" spans="1:6" ht="32.75" x14ac:dyDescent="0.3">
      <c r="A15" s="16" t="s">
        <v>65</v>
      </c>
      <c r="B15" s="18" t="s">
        <v>66</v>
      </c>
      <c r="C15" s="55">
        <v>1477000</v>
      </c>
      <c r="D15" s="55">
        <v>253312.87</v>
      </c>
      <c r="E15" s="66">
        <f t="shared" si="0"/>
        <v>0.17150498984427895</v>
      </c>
      <c r="F15" s="37" t="s">
        <v>127</v>
      </c>
    </row>
    <row r="16" spans="1:6" ht="22.25" x14ac:dyDescent="0.3">
      <c r="A16" s="16" t="s">
        <v>67</v>
      </c>
      <c r="B16" s="18" t="s">
        <v>68</v>
      </c>
      <c r="C16" s="55">
        <v>497000</v>
      </c>
      <c r="D16" s="55">
        <v>21712.75</v>
      </c>
      <c r="E16" s="66">
        <f t="shared" si="0"/>
        <v>4.3687625754527164E-2</v>
      </c>
      <c r="F16" s="37" t="s">
        <v>129</v>
      </c>
    </row>
    <row r="17" spans="1:6" ht="32.75" x14ac:dyDescent="0.3">
      <c r="A17" s="16" t="s">
        <v>69</v>
      </c>
      <c r="B17" s="18" t="s">
        <v>70</v>
      </c>
      <c r="C17" s="55">
        <v>15976329.73</v>
      </c>
      <c r="D17" s="55">
        <v>1190714.1000000001</v>
      </c>
      <c r="E17" s="66">
        <f t="shared" si="0"/>
        <v>7.45298901639532E-2</v>
      </c>
      <c r="F17" s="37" t="s">
        <v>132</v>
      </c>
    </row>
    <row r="18" spans="1:6" ht="43.2" x14ac:dyDescent="0.3">
      <c r="A18" s="16" t="s">
        <v>71</v>
      </c>
      <c r="B18" s="18" t="s">
        <v>72</v>
      </c>
      <c r="C18" s="55">
        <v>1907141.2</v>
      </c>
      <c r="D18" s="55">
        <v>50720</v>
      </c>
      <c r="E18" s="66">
        <f t="shared" si="0"/>
        <v>2.6594779662879708E-2</v>
      </c>
      <c r="F18" s="37" t="s">
        <v>188</v>
      </c>
    </row>
    <row r="19" spans="1:6" ht="43.2" x14ac:dyDescent="0.3">
      <c r="A19" s="16" t="s">
        <v>73</v>
      </c>
      <c r="B19" s="18" t="s">
        <v>74</v>
      </c>
      <c r="C19" s="55">
        <v>4090496.37</v>
      </c>
      <c r="D19" s="55">
        <v>803881.96</v>
      </c>
      <c r="E19" s="66">
        <f t="shared" si="0"/>
        <v>0.19652430592427098</v>
      </c>
      <c r="F19" s="37" t="s">
        <v>188</v>
      </c>
    </row>
    <row r="20" spans="1:6" ht="26.2" customHeight="1" x14ac:dyDescent="0.3">
      <c r="A20" s="16" t="s">
        <v>75</v>
      </c>
      <c r="B20" s="18" t="s">
        <v>76</v>
      </c>
      <c r="C20" s="55">
        <v>11720596.9</v>
      </c>
      <c r="D20" s="55">
        <v>1032551.66</v>
      </c>
      <c r="E20" s="66">
        <f t="shared" si="0"/>
        <v>8.8097190681474591E-2</v>
      </c>
      <c r="F20" s="37" t="s">
        <v>129</v>
      </c>
    </row>
    <row r="21" spans="1:6" ht="24.9" customHeight="1" x14ac:dyDescent="0.3">
      <c r="A21" s="16" t="s">
        <v>77</v>
      </c>
      <c r="B21" s="18" t="s">
        <v>78</v>
      </c>
      <c r="C21" s="55">
        <v>462754135.38999999</v>
      </c>
      <c r="D21" s="55">
        <v>37612341.93</v>
      </c>
      <c r="E21" s="66">
        <f t="shared" si="0"/>
        <v>8.1279321033622023E-2</v>
      </c>
      <c r="F21" s="37" t="s">
        <v>129</v>
      </c>
    </row>
    <row r="22" spans="1:6" ht="22.25" x14ac:dyDescent="0.3">
      <c r="A22" s="16" t="s">
        <v>186</v>
      </c>
      <c r="B22" s="18" t="s">
        <v>185</v>
      </c>
      <c r="C22" s="55">
        <v>8046519.9100000001</v>
      </c>
      <c r="D22" s="55" t="s">
        <v>9</v>
      </c>
      <c r="E22" s="66">
        <v>0</v>
      </c>
      <c r="F22" s="37" t="s">
        <v>129</v>
      </c>
    </row>
    <row r="23" spans="1:6" ht="22.25" x14ac:dyDescent="0.3">
      <c r="A23" s="16" t="s">
        <v>79</v>
      </c>
      <c r="B23" s="18" t="s">
        <v>80</v>
      </c>
      <c r="C23" s="55">
        <v>1516313.27</v>
      </c>
      <c r="D23" s="55">
        <v>16600</v>
      </c>
      <c r="E23" s="66">
        <f t="shared" si="0"/>
        <v>1.0947605833456829E-2</v>
      </c>
      <c r="F23" s="37" t="s">
        <v>129</v>
      </c>
    </row>
    <row r="24" spans="1:6" ht="22.25" x14ac:dyDescent="0.3">
      <c r="A24" s="16" t="s">
        <v>81</v>
      </c>
      <c r="B24" s="18" t="s">
        <v>82</v>
      </c>
      <c r="C24" s="55">
        <v>1516313.27</v>
      </c>
      <c r="D24" s="55">
        <v>16600</v>
      </c>
      <c r="E24" s="66">
        <f t="shared" si="0"/>
        <v>1.0947605833456829E-2</v>
      </c>
      <c r="F24" s="37" t="s">
        <v>129</v>
      </c>
    </row>
    <row r="25" spans="1:6" ht="60.25" customHeight="1" x14ac:dyDescent="0.3">
      <c r="A25" s="16" t="s">
        <v>83</v>
      </c>
      <c r="B25" s="18" t="s">
        <v>84</v>
      </c>
      <c r="C25" s="55">
        <v>405353726.45999998</v>
      </c>
      <c r="D25" s="55">
        <v>98990212.590000004</v>
      </c>
      <c r="E25" s="66">
        <f t="shared" si="0"/>
        <v>0.2442069879423405</v>
      </c>
      <c r="F25" s="37" t="s">
        <v>133</v>
      </c>
    </row>
    <row r="26" spans="1:6" ht="61.55" customHeight="1" x14ac:dyDescent="0.3">
      <c r="A26" s="16" t="s">
        <v>85</v>
      </c>
      <c r="B26" s="18" t="s">
        <v>86</v>
      </c>
      <c r="C26" s="55">
        <v>46201927.25</v>
      </c>
      <c r="D26" s="55">
        <v>4451139.2699999996</v>
      </c>
      <c r="E26" s="66">
        <f t="shared" si="0"/>
        <v>9.6340986944435297E-2</v>
      </c>
      <c r="F26" s="37" t="s">
        <v>133</v>
      </c>
    </row>
    <row r="27" spans="1:6" x14ac:dyDescent="0.3">
      <c r="A27" s="16" t="s">
        <v>87</v>
      </c>
      <c r="B27" s="18" t="s">
        <v>88</v>
      </c>
      <c r="C27" s="55">
        <v>192950.09</v>
      </c>
      <c r="D27" s="55">
        <v>52484.01</v>
      </c>
      <c r="E27" s="68">
        <f t="shared" si="0"/>
        <v>0.27200821725452423</v>
      </c>
      <c r="F27" s="37"/>
    </row>
    <row r="28" spans="1:6" ht="25.55" customHeight="1" x14ac:dyDescent="0.3">
      <c r="A28" s="16" t="s">
        <v>89</v>
      </c>
      <c r="B28" s="18" t="s">
        <v>90</v>
      </c>
      <c r="C28" s="55">
        <v>19995244.859999999</v>
      </c>
      <c r="D28" s="55">
        <v>105000</v>
      </c>
      <c r="E28" s="66">
        <f t="shared" si="0"/>
        <v>5.2512485210946301E-3</v>
      </c>
      <c r="F28" s="37" t="s">
        <v>129</v>
      </c>
    </row>
    <row r="29" spans="1:6" ht="53.7" x14ac:dyDescent="0.3">
      <c r="A29" s="16" t="s">
        <v>91</v>
      </c>
      <c r="B29" s="18" t="s">
        <v>92</v>
      </c>
      <c r="C29" s="55">
        <v>580148127.53999996</v>
      </c>
      <c r="D29" s="55">
        <v>116317599.83</v>
      </c>
      <c r="E29" s="66">
        <f t="shared" si="0"/>
        <v>0.20049638067991549</v>
      </c>
      <c r="F29" s="37" t="s">
        <v>134</v>
      </c>
    </row>
    <row r="30" spans="1:6" ht="53.7" x14ac:dyDescent="0.3">
      <c r="A30" s="16" t="s">
        <v>93</v>
      </c>
      <c r="B30" s="18" t="s">
        <v>94</v>
      </c>
      <c r="C30" s="55">
        <v>933632101.32000005</v>
      </c>
      <c r="D30" s="55">
        <v>213801842.47</v>
      </c>
      <c r="E30" s="66">
        <f t="shared" si="0"/>
        <v>0.22900009775555044</v>
      </c>
      <c r="F30" s="37" t="s">
        <v>134</v>
      </c>
    </row>
    <row r="31" spans="1:6" x14ac:dyDescent="0.3">
      <c r="A31" s="16" t="s">
        <v>95</v>
      </c>
      <c r="B31" s="18" t="s">
        <v>96</v>
      </c>
      <c r="C31" s="55">
        <v>232245182.68000001</v>
      </c>
      <c r="D31" s="55">
        <v>62908455.380000003</v>
      </c>
      <c r="E31" s="68">
        <f t="shared" si="0"/>
        <v>0.27087087298890794</v>
      </c>
      <c r="F31" s="37"/>
    </row>
    <row r="32" spans="1:6" x14ac:dyDescent="0.3">
      <c r="A32" s="16" t="s">
        <v>97</v>
      </c>
      <c r="B32" s="18" t="s">
        <v>98</v>
      </c>
      <c r="C32" s="55">
        <v>22261597.800000001</v>
      </c>
      <c r="D32" s="55">
        <v>12750571.109999999</v>
      </c>
      <c r="E32" s="68">
        <f t="shared" si="0"/>
        <v>0.57276082447235654</v>
      </c>
      <c r="F32" s="37"/>
    </row>
    <row r="33" spans="1:6" ht="22.25" x14ac:dyDescent="0.3">
      <c r="A33" s="16" t="s">
        <v>99</v>
      </c>
      <c r="B33" s="18" t="s">
        <v>100</v>
      </c>
      <c r="C33" s="55">
        <v>35741999.630000003</v>
      </c>
      <c r="D33" s="55">
        <v>4267400.62</v>
      </c>
      <c r="E33" s="66">
        <f t="shared" si="0"/>
        <v>0.11939456841184014</v>
      </c>
      <c r="F33" s="37" t="s">
        <v>129</v>
      </c>
    </row>
    <row r="34" spans="1:6" ht="53.7" x14ac:dyDescent="0.3">
      <c r="A34" s="16" t="s">
        <v>101</v>
      </c>
      <c r="B34" s="18" t="s">
        <v>102</v>
      </c>
      <c r="C34" s="55">
        <v>204676807.11000001</v>
      </c>
      <c r="D34" s="55">
        <v>42679124.539999999</v>
      </c>
      <c r="E34" s="66">
        <f t="shared" si="0"/>
        <v>0.20851959312157356</v>
      </c>
      <c r="F34" s="37" t="s">
        <v>134</v>
      </c>
    </row>
    <row r="35" spans="1:6" ht="22.25" x14ac:dyDescent="0.3">
      <c r="A35" s="16" t="s">
        <v>103</v>
      </c>
      <c r="B35" s="18" t="s">
        <v>104</v>
      </c>
      <c r="C35" s="55">
        <v>2513827</v>
      </c>
      <c r="D35" s="55">
        <v>537244.07999999996</v>
      </c>
      <c r="E35" s="66">
        <f t="shared" si="0"/>
        <v>0.2137156136838374</v>
      </c>
      <c r="F35" s="37" t="s">
        <v>129</v>
      </c>
    </row>
    <row r="36" spans="1:6" x14ac:dyDescent="0.3">
      <c r="A36" s="16" t="s">
        <v>105</v>
      </c>
      <c r="B36" s="18" t="s">
        <v>106</v>
      </c>
      <c r="C36" s="55">
        <v>3238000</v>
      </c>
      <c r="D36" s="55">
        <v>780677.16</v>
      </c>
      <c r="E36" s="66">
        <f t="shared" si="0"/>
        <v>0.24109856701667698</v>
      </c>
      <c r="F36" s="37" t="s">
        <v>171</v>
      </c>
    </row>
    <row r="37" spans="1:6" x14ac:dyDescent="0.3">
      <c r="A37" s="16" t="s">
        <v>107</v>
      </c>
      <c r="B37" s="18" t="s">
        <v>108</v>
      </c>
      <c r="C37" s="55">
        <v>1113785.67</v>
      </c>
      <c r="D37" s="55">
        <v>1030785.67</v>
      </c>
      <c r="E37" s="68">
        <f t="shared" si="0"/>
        <v>0.92547937881082643</v>
      </c>
      <c r="F37" s="37"/>
    </row>
    <row r="38" spans="1:6" x14ac:dyDescent="0.3">
      <c r="A38" s="16" t="s">
        <v>109</v>
      </c>
      <c r="B38" s="18" t="s">
        <v>110</v>
      </c>
      <c r="C38" s="55">
        <v>17262702.98</v>
      </c>
      <c r="D38" s="55">
        <v>5030613.78</v>
      </c>
      <c r="E38" s="68">
        <f t="shared" si="0"/>
        <v>0.29141518485420875</v>
      </c>
      <c r="F38" s="37"/>
    </row>
    <row r="39" spans="1:6" x14ac:dyDescent="0.3">
      <c r="A39" s="16" t="s">
        <v>111</v>
      </c>
      <c r="B39" s="18" t="s">
        <v>112</v>
      </c>
      <c r="C39" s="55">
        <v>53992091.539999999</v>
      </c>
      <c r="D39" s="55">
        <v>13960404.4</v>
      </c>
      <c r="E39" s="68">
        <f t="shared" si="0"/>
        <v>0.25856387485299481</v>
      </c>
      <c r="F39" s="37"/>
    </row>
    <row r="40" spans="1:6" x14ac:dyDescent="0.3">
      <c r="A40" s="16" t="s">
        <v>113</v>
      </c>
      <c r="B40" s="18" t="s">
        <v>114</v>
      </c>
      <c r="C40" s="55">
        <v>248000</v>
      </c>
      <c r="D40" s="55">
        <v>62000</v>
      </c>
      <c r="E40" s="68">
        <f t="shared" si="0"/>
        <v>0.25</v>
      </c>
      <c r="F40" s="37"/>
    </row>
    <row r="41" spans="1:6" ht="15.75" thickBot="1" x14ac:dyDescent="0.35">
      <c r="A41" s="16" t="s">
        <v>115</v>
      </c>
      <c r="B41" s="18" t="s">
        <v>116</v>
      </c>
      <c r="C41" s="55">
        <v>388000</v>
      </c>
      <c r="D41" s="55" t="s">
        <v>9</v>
      </c>
      <c r="E41" s="66">
        <v>0</v>
      </c>
      <c r="F41" s="37" t="s">
        <v>187</v>
      </c>
    </row>
    <row r="42" spans="1:6" ht="12.95" customHeight="1" x14ac:dyDescent="0.3">
      <c r="A42" s="3"/>
      <c r="B42" s="27"/>
      <c r="C42" s="19"/>
      <c r="D42" s="19"/>
      <c r="E42" s="4"/>
    </row>
    <row r="43" spans="1:6" ht="12.95" customHeight="1" x14ac:dyDescent="0.3">
      <c r="A43" s="6"/>
      <c r="B43" s="6"/>
      <c r="C43" s="20"/>
      <c r="D43" s="20"/>
      <c r="E43" s="4"/>
    </row>
  </sheetData>
  <mergeCells count="4">
    <mergeCell ref="A4:A5"/>
    <mergeCell ref="B4:B5"/>
    <mergeCell ref="E4:E5"/>
    <mergeCell ref="F4:F5"/>
  </mergeCells>
  <pageMargins left="0.78749999999999998" right="0.59027779999999996" top="0.59027779999999996" bottom="0.39374999999999999" header="0" footer="0"/>
  <pageSetup paperSize="9" scale="63" fitToWidth="2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9"/>
  <sheetViews>
    <sheetView zoomScaleNormal="100" zoomScaleSheetLayoutView="100" workbookViewId="0">
      <selection activeCell="F7" sqref="F7"/>
    </sheetView>
  </sheetViews>
  <sheetFormatPr defaultColWidth="9.44140625" defaultRowHeight="15.05" x14ac:dyDescent="0.3"/>
  <cols>
    <col min="1" max="1" width="28.6640625" style="1" customWidth="1"/>
    <col min="2" max="2" width="3.6640625" style="1" customWidth="1"/>
    <col min="3" max="3" width="20.109375" style="1" customWidth="1"/>
    <col min="4" max="5" width="14" style="1" customWidth="1"/>
    <col min="6" max="6" width="9.44140625" style="1"/>
    <col min="7" max="7" width="17.109375" style="1" customWidth="1"/>
    <col min="8" max="16384" width="9.44140625" style="1"/>
  </cols>
  <sheetData>
    <row r="1" spans="1:7" ht="10.5" customHeight="1" x14ac:dyDescent="0.3">
      <c r="A1" s="21"/>
      <c r="B1" s="28"/>
      <c r="C1" s="22"/>
      <c r="D1" s="15"/>
      <c r="E1" s="3"/>
    </row>
    <row r="2" spans="1:7" ht="14.1" customHeight="1" x14ac:dyDescent="0.3">
      <c r="A2" s="64" t="s">
        <v>117</v>
      </c>
      <c r="B2" s="65"/>
      <c r="C2" s="65"/>
      <c r="D2" s="7"/>
      <c r="E2" s="3"/>
    </row>
    <row r="3" spans="1:7" ht="14.1" customHeight="1" x14ac:dyDescent="0.3">
      <c r="A3" s="29"/>
      <c r="B3" s="30"/>
      <c r="C3" s="25"/>
      <c r="D3" s="24"/>
      <c r="E3" s="3"/>
      <c r="G3" s="1" t="s">
        <v>137</v>
      </c>
    </row>
    <row r="4" spans="1:7" ht="11.45" customHeight="1" x14ac:dyDescent="0.3">
      <c r="A4" s="72" t="s">
        <v>4</v>
      </c>
      <c r="B4" s="72" t="s">
        <v>2</v>
      </c>
      <c r="C4" s="72" t="s">
        <v>118</v>
      </c>
      <c r="D4" s="57" t="s">
        <v>126</v>
      </c>
      <c r="E4" s="57" t="s">
        <v>135</v>
      </c>
      <c r="F4" s="70" t="s">
        <v>123</v>
      </c>
      <c r="G4" s="71" t="s">
        <v>136</v>
      </c>
    </row>
    <row r="5" spans="1:7" ht="51.75" customHeight="1" thickBot="1" x14ac:dyDescent="0.35">
      <c r="A5" s="73"/>
      <c r="B5" s="73"/>
      <c r="C5" s="73"/>
      <c r="D5" s="10" t="s">
        <v>5</v>
      </c>
      <c r="E5" s="10" t="s">
        <v>5</v>
      </c>
      <c r="F5" s="70"/>
      <c r="G5" s="71"/>
    </row>
    <row r="6" spans="1:7" ht="38.299999999999997" customHeight="1" x14ac:dyDescent="0.3">
      <c r="A6" s="58" t="s">
        <v>119</v>
      </c>
      <c r="B6" s="59" t="s">
        <v>120</v>
      </c>
      <c r="C6" s="60" t="s">
        <v>8</v>
      </c>
      <c r="D6" s="61">
        <v>186347979.03999999</v>
      </c>
      <c r="E6" s="61">
        <v>-20340083.850000001</v>
      </c>
      <c r="F6" s="62">
        <f>E6/D6</f>
        <v>-0.10915108365964064</v>
      </c>
      <c r="G6" s="61"/>
    </row>
    <row r="7" spans="1:7" ht="24.75" customHeight="1" thickBot="1" x14ac:dyDescent="0.35">
      <c r="A7" s="32" t="s">
        <v>121</v>
      </c>
      <c r="B7" s="33" t="s">
        <v>122</v>
      </c>
      <c r="C7" s="31" t="s">
        <v>8</v>
      </c>
      <c r="D7" s="26">
        <v>186347979.03999999</v>
      </c>
      <c r="E7" s="26">
        <v>-20340083.850000001</v>
      </c>
      <c r="F7" s="63">
        <f t="shared" ref="F7" si="0">E7/D7</f>
        <v>-0.10915108365964064</v>
      </c>
      <c r="G7" s="26"/>
    </row>
    <row r="8" spans="1:7" ht="12.95" customHeight="1" x14ac:dyDescent="0.3">
      <c r="A8" s="34"/>
      <c r="B8" s="27"/>
      <c r="C8" s="27"/>
      <c r="D8" s="8"/>
      <c r="E8" s="8"/>
    </row>
    <row r="9" spans="1:7" ht="12.95" customHeight="1" x14ac:dyDescent="0.3">
      <c r="A9" s="6"/>
      <c r="B9" s="6"/>
      <c r="C9" s="6"/>
      <c r="D9" s="20"/>
      <c r="E9" s="20"/>
    </row>
  </sheetData>
  <mergeCells count="5">
    <mergeCell ref="G4:G5"/>
    <mergeCell ref="A4:A5"/>
    <mergeCell ref="B4:B5"/>
    <mergeCell ref="C4:C5"/>
    <mergeCell ref="F4:F5"/>
  </mergeCells>
  <pageMargins left="0.78749999999999998" right="0.59027779999999996" top="0.59027779999999996" bottom="0.39374999999999999" header="0" footer="0"/>
  <pageSetup paperSize="9" scale="82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7B9F9E9-C433-4E24-A697-5F31391503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2023-04-19T10:44:30Z</dcterms:created>
  <dcterms:modified xsi:type="dcterms:W3CDTF">2025-04-23T11:53:58Z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_Орг=130210_Ф=0503317M_Период=март 2023 года_2.xlsx</vt:lpwstr>
  </property>
  <property fmtid="{D5CDD505-2E9C-101B-9397-08002B2CF9AE}" pid="3" name="Название отчета">
    <vt:lpwstr>_Орг=130210_Ф=0503317M_Период=март 2023 года_2.xlsx</vt:lpwstr>
  </property>
  <property fmtid="{D5CDD505-2E9C-101B-9397-08002B2CF9AE}" pid="4" name="Версия клиента">
    <vt:lpwstr>20.2.0.36680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kr13025_8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